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9720" windowHeight="7260" activeTab="3"/>
  </bookViews>
  <sheets>
    <sheet name="Лист1" sheetId="1" r:id="rId1"/>
    <sheet name="Лист2" sheetId="2" r:id="rId2"/>
    <sheet name="Лист4" sheetId="4" r:id="rId3"/>
    <sheet name="Лист3" sheetId="3" r:id="rId4"/>
  </sheets>
  <definedNames>
    <definedName name="_xlnm.Print_Titles" localSheetId="3">Лист3!$4:$6</definedName>
    <definedName name="_xlnm.Print_Area" localSheetId="3">Лист3!$A$1:$AY$193</definedName>
  </definedNames>
  <calcPr calcId="145621" fullCalcOnLoad="1"/>
</workbook>
</file>

<file path=xl/calcChain.xml><?xml version="1.0" encoding="utf-8"?>
<calcChain xmlns="http://schemas.openxmlformats.org/spreadsheetml/2006/main">
  <c r="K126" i="3"/>
  <c r="K125"/>
  <c r="L126"/>
  <c r="L125"/>
  <c r="M126"/>
  <c r="N126"/>
  <c r="N125"/>
  <c r="O126"/>
  <c r="O125"/>
  <c r="O138"/>
  <c r="P126"/>
  <c r="P125"/>
  <c r="Q126"/>
  <c r="Q125"/>
  <c r="R126"/>
  <c r="R125"/>
  <c r="S126"/>
  <c r="T126"/>
  <c r="T125"/>
  <c r="U126"/>
  <c r="U125"/>
  <c r="V126"/>
  <c r="V125"/>
  <c r="W126"/>
  <c r="W125"/>
  <c r="X126"/>
  <c r="X125"/>
  <c r="Y126"/>
  <c r="Y125"/>
  <c r="Z126"/>
  <c r="Z125"/>
  <c r="AA126"/>
  <c r="AA125"/>
  <c r="AB126"/>
  <c r="AB125"/>
  <c r="AC126"/>
  <c r="AC125"/>
  <c r="AD126"/>
  <c r="AD125"/>
  <c r="AE126"/>
  <c r="AF126"/>
  <c r="AF125"/>
  <c r="AG126"/>
  <c r="AH126"/>
  <c r="AH125"/>
  <c r="AI126"/>
  <c r="AI125"/>
  <c r="AJ126"/>
  <c r="AJ125"/>
  <c r="AK126"/>
  <c r="AK125"/>
  <c r="AL126"/>
  <c r="AL125"/>
  <c r="AM126"/>
  <c r="AM125"/>
  <c r="AN126"/>
  <c r="AN125"/>
  <c r="AO126"/>
  <c r="AO125"/>
  <c r="AP126"/>
  <c r="AP125"/>
  <c r="AQ126"/>
  <c r="AQ125"/>
  <c r="AR126"/>
  <c r="AR125"/>
  <c r="AS126"/>
  <c r="AS125"/>
  <c r="AT126"/>
  <c r="AT125"/>
  <c r="AU126"/>
  <c r="AU125"/>
  <c r="AV126"/>
  <c r="AV125"/>
  <c r="AW126"/>
  <c r="AX126"/>
  <c r="AX125"/>
  <c r="AY126"/>
  <c r="J126"/>
  <c r="J125"/>
  <c r="H126"/>
  <c r="H125"/>
  <c r="E126"/>
  <c r="E125"/>
  <c r="F126"/>
  <c r="F125"/>
  <c r="D126"/>
  <c r="D125"/>
  <c r="G187"/>
  <c r="G186"/>
  <c r="G185"/>
  <c r="AY184"/>
  <c r="AY182"/>
  <c r="AX184"/>
  <c r="AX182"/>
  <c r="AW184"/>
  <c r="AW182"/>
  <c r="AV184"/>
  <c r="AV182"/>
  <c r="AU184"/>
  <c r="AU182"/>
  <c r="AT184"/>
  <c r="AT182"/>
  <c r="AS184"/>
  <c r="AS182"/>
  <c r="AR184"/>
  <c r="AR182"/>
  <c r="AQ184"/>
  <c r="AQ182"/>
  <c r="AP184"/>
  <c r="AP182"/>
  <c r="AP188"/>
  <c r="AO184"/>
  <c r="AO182"/>
  <c r="AN184"/>
  <c r="AN182"/>
  <c r="AM184"/>
  <c r="AM182"/>
  <c r="AL184"/>
  <c r="AL182"/>
  <c r="AK184"/>
  <c r="AK182"/>
  <c r="AJ184"/>
  <c r="AJ182"/>
  <c r="AI184"/>
  <c r="AI182"/>
  <c r="AH184"/>
  <c r="AH182"/>
  <c r="AG184"/>
  <c r="AG182"/>
  <c r="AF184"/>
  <c r="AF182"/>
  <c r="AE184"/>
  <c r="AE182"/>
  <c r="AD184"/>
  <c r="AD182"/>
  <c r="AC184"/>
  <c r="AC182"/>
  <c r="AB184"/>
  <c r="AB182"/>
  <c r="AA184"/>
  <c r="AA182"/>
  <c r="AA188"/>
  <c r="Z184"/>
  <c r="Z182"/>
  <c r="Y184"/>
  <c r="Y182"/>
  <c r="X184"/>
  <c r="X182"/>
  <c r="W184"/>
  <c r="W182"/>
  <c r="V184"/>
  <c r="V182"/>
  <c r="U184"/>
  <c r="U182"/>
  <c r="T184"/>
  <c r="T182"/>
  <c r="S184"/>
  <c r="S182"/>
  <c r="R184"/>
  <c r="R182"/>
  <c r="Q184"/>
  <c r="Q182"/>
  <c r="P184"/>
  <c r="P182"/>
  <c r="O184"/>
  <c r="O182"/>
  <c r="N184"/>
  <c r="N182"/>
  <c r="M184"/>
  <c r="M182"/>
  <c r="L184"/>
  <c r="L182"/>
  <c r="K184"/>
  <c r="K182"/>
  <c r="J184"/>
  <c r="J182"/>
  <c r="H184"/>
  <c r="H182"/>
  <c r="F184"/>
  <c r="F182"/>
  <c r="D184"/>
  <c r="D182"/>
  <c r="E184"/>
  <c r="E182"/>
  <c r="G183"/>
  <c r="K180"/>
  <c r="L180"/>
  <c r="L179"/>
  <c r="M180"/>
  <c r="M179"/>
  <c r="N180"/>
  <c r="N179"/>
  <c r="N188"/>
  <c r="O180"/>
  <c r="P180"/>
  <c r="P179"/>
  <c r="Q180"/>
  <c r="Q179"/>
  <c r="R180"/>
  <c r="R179"/>
  <c r="R188"/>
  <c r="S180"/>
  <c r="T180"/>
  <c r="U180"/>
  <c r="U179"/>
  <c r="V180"/>
  <c r="V179"/>
  <c r="W180"/>
  <c r="W179"/>
  <c r="X180"/>
  <c r="X179"/>
  <c r="Y180"/>
  <c r="Y179"/>
  <c r="Z180"/>
  <c r="Z179"/>
  <c r="AA180"/>
  <c r="AB180"/>
  <c r="AB179"/>
  <c r="AC180"/>
  <c r="AC179"/>
  <c r="AD180"/>
  <c r="AD179"/>
  <c r="AE180"/>
  <c r="AE179"/>
  <c r="AE188"/>
  <c r="AF180"/>
  <c r="AF179"/>
  <c r="AG180"/>
  <c r="AG179"/>
  <c r="AH180"/>
  <c r="AH179"/>
  <c r="AI180"/>
  <c r="AJ180"/>
  <c r="AJ179"/>
  <c r="AK180"/>
  <c r="AK179"/>
  <c r="AL180"/>
  <c r="AL179"/>
  <c r="AM180"/>
  <c r="AN180"/>
  <c r="AN179"/>
  <c r="AO180"/>
  <c r="AO179"/>
  <c r="AO188"/>
  <c r="AP180"/>
  <c r="AP179"/>
  <c r="AQ180"/>
  <c r="AR180"/>
  <c r="AR179"/>
  <c r="AS180"/>
  <c r="AS179"/>
  <c r="AT180"/>
  <c r="AT179"/>
  <c r="AU180"/>
  <c r="AV180"/>
  <c r="AV179"/>
  <c r="AW180"/>
  <c r="AW179"/>
  <c r="AX180"/>
  <c r="AX179"/>
  <c r="AY180"/>
  <c r="J180"/>
  <c r="J179"/>
  <c r="H180"/>
  <c r="H179"/>
  <c r="E180"/>
  <c r="E179"/>
  <c r="F180"/>
  <c r="D180"/>
  <c r="D179"/>
  <c r="G181"/>
  <c r="AY179"/>
  <c r="AU179"/>
  <c r="AQ179"/>
  <c r="AM179"/>
  <c r="AI179"/>
  <c r="AA179"/>
  <c r="T179"/>
  <c r="T188"/>
  <c r="S179"/>
  <c r="O179"/>
  <c r="K179"/>
  <c r="K171"/>
  <c r="K173"/>
  <c r="K164"/>
  <c r="K163"/>
  <c r="L171"/>
  <c r="L173"/>
  <c r="L164"/>
  <c r="L163"/>
  <c r="M171"/>
  <c r="M173"/>
  <c r="M164"/>
  <c r="M163"/>
  <c r="N171"/>
  <c r="N173"/>
  <c r="N164"/>
  <c r="N163"/>
  <c r="O171"/>
  <c r="O173"/>
  <c r="O164"/>
  <c r="O163"/>
  <c r="P171"/>
  <c r="P169"/>
  <c r="P177"/>
  <c r="P173"/>
  <c r="P164"/>
  <c r="P163"/>
  <c r="Q171"/>
  <c r="Q173"/>
  <c r="Q164"/>
  <c r="Q163"/>
  <c r="R171"/>
  <c r="R173"/>
  <c r="R164"/>
  <c r="R163"/>
  <c r="S171"/>
  <c r="S173"/>
  <c r="S164"/>
  <c r="S163"/>
  <c r="T171"/>
  <c r="T169"/>
  <c r="T173"/>
  <c r="T164"/>
  <c r="T163"/>
  <c r="U171"/>
  <c r="U173"/>
  <c r="U164"/>
  <c r="U163"/>
  <c r="V171"/>
  <c r="V173"/>
  <c r="V164"/>
  <c r="V163"/>
  <c r="W171"/>
  <c r="W173"/>
  <c r="W164"/>
  <c r="W163"/>
  <c r="X171"/>
  <c r="X173"/>
  <c r="X164"/>
  <c r="X163"/>
  <c r="Y171"/>
  <c r="Y173"/>
  <c r="Y164"/>
  <c r="Y163"/>
  <c r="Z171"/>
  <c r="Z173"/>
  <c r="Z164"/>
  <c r="Z163"/>
  <c r="AA171"/>
  <c r="AA173"/>
  <c r="AA164"/>
  <c r="AA163"/>
  <c r="AB171"/>
  <c r="AB169"/>
  <c r="AB177"/>
  <c r="AB173"/>
  <c r="AB164"/>
  <c r="AB163"/>
  <c r="AC171"/>
  <c r="AC173"/>
  <c r="AC164"/>
  <c r="AC163"/>
  <c r="AD171"/>
  <c r="AD173"/>
  <c r="AD169"/>
  <c r="AD164"/>
  <c r="AD163"/>
  <c r="AE171"/>
  <c r="AE173"/>
  <c r="AE164"/>
  <c r="AE163"/>
  <c r="AF171"/>
  <c r="AF169"/>
  <c r="AF173"/>
  <c r="AF164"/>
  <c r="AF163"/>
  <c r="AG171"/>
  <c r="AG169"/>
  <c r="AG177"/>
  <c r="AG173"/>
  <c r="AG164"/>
  <c r="AG163"/>
  <c r="AH171"/>
  <c r="AH173"/>
  <c r="AH164"/>
  <c r="AH163"/>
  <c r="AI171"/>
  <c r="AI173"/>
  <c r="AI164"/>
  <c r="AI163"/>
  <c r="AJ171"/>
  <c r="AJ173"/>
  <c r="AJ164"/>
  <c r="AJ163"/>
  <c r="AK171"/>
  <c r="AK173"/>
  <c r="AK164"/>
  <c r="AK163"/>
  <c r="AL171"/>
  <c r="AL173"/>
  <c r="AL164"/>
  <c r="AL163"/>
  <c r="AM171"/>
  <c r="AM173"/>
  <c r="AM164"/>
  <c r="AM163"/>
  <c r="AN171"/>
  <c r="AN173"/>
  <c r="AN164"/>
  <c r="AN163"/>
  <c r="AO171"/>
  <c r="AO173"/>
  <c r="AO164"/>
  <c r="AO163"/>
  <c r="AP171"/>
  <c r="AP173"/>
  <c r="AP164"/>
  <c r="AP163"/>
  <c r="AQ171"/>
  <c r="AQ173"/>
  <c r="AQ164"/>
  <c r="AQ163"/>
  <c r="AR171"/>
  <c r="AR169"/>
  <c r="AR177"/>
  <c r="AR173"/>
  <c r="AR164"/>
  <c r="AR163"/>
  <c r="AS171"/>
  <c r="AS173"/>
  <c r="AS164"/>
  <c r="AS163"/>
  <c r="AT171"/>
  <c r="AT173"/>
  <c r="AT164"/>
  <c r="AT163"/>
  <c r="AU171"/>
  <c r="AU173"/>
  <c r="AU164"/>
  <c r="AU163"/>
  <c r="AV171"/>
  <c r="AV169"/>
  <c r="AV173"/>
  <c r="AV164"/>
  <c r="AV163"/>
  <c r="AW171"/>
  <c r="AW173"/>
  <c r="AW164"/>
  <c r="AW163"/>
  <c r="AX171"/>
  <c r="AX173"/>
  <c r="AX169"/>
  <c r="AX164"/>
  <c r="AX163"/>
  <c r="AY171"/>
  <c r="AY173"/>
  <c r="AY164"/>
  <c r="AY163"/>
  <c r="J171"/>
  <c r="J173"/>
  <c r="J164"/>
  <c r="J163"/>
  <c r="H171"/>
  <c r="H173"/>
  <c r="H164"/>
  <c r="H163"/>
  <c r="E171"/>
  <c r="E173"/>
  <c r="E164"/>
  <c r="E163"/>
  <c r="F171"/>
  <c r="F173"/>
  <c r="F164"/>
  <c r="D171"/>
  <c r="D173"/>
  <c r="D164"/>
  <c r="D163"/>
  <c r="G176"/>
  <c r="G175"/>
  <c r="G174"/>
  <c r="G172"/>
  <c r="G170"/>
  <c r="G168"/>
  <c r="G167"/>
  <c r="G166"/>
  <c r="G165"/>
  <c r="K156"/>
  <c r="K154"/>
  <c r="K143"/>
  <c r="K141"/>
  <c r="K140"/>
  <c r="L156"/>
  <c r="L154"/>
  <c r="L143"/>
  <c r="L141"/>
  <c r="L140"/>
  <c r="M156"/>
  <c r="M154"/>
  <c r="M143"/>
  <c r="M141"/>
  <c r="M140"/>
  <c r="N156"/>
  <c r="N154"/>
  <c r="N143"/>
  <c r="N141"/>
  <c r="N140"/>
  <c r="O156"/>
  <c r="O154"/>
  <c r="O143"/>
  <c r="O141"/>
  <c r="O140"/>
  <c r="P156"/>
  <c r="P154"/>
  <c r="P143"/>
  <c r="P141"/>
  <c r="P140"/>
  <c r="Q156"/>
  <c r="Q154"/>
  <c r="Q143"/>
  <c r="Q141"/>
  <c r="Q140"/>
  <c r="Q161"/>
  <c r="R156"/>
  <c r="R154"/>
  <c r="R143"/>
  <c r="R141"/>
  <c r="R140"/>
  <c r="S156"/>
  <c r="S154"/>
  <c r="S143"/>
  <c r="S141"/>
  <c r="S140"/>
  <c r="T156"/>
  <c r="T154"/>
  <c r="T143"/>
  <c r="T141"/>
  <c r="T140"/>
  <c r="U156"/>
  <c r="U154"/>
  <c r="U143"/>
  <c r="U141"/>
  <c r="U140"/>
  <c r="V156"/>
  <c r="V154"/>
  <c r="V143"/>
  <c r="V141"/>
  <c r="V140"/>
  <c r="W156"/>
  <c r="W154"/>
  <c r="W143"/>
  <c r="W141"/>
  <c r="W140"/>
  <c r="X156"/>
  <c r="X154"/>
  <c r="X143"/>
  <c r="X141"/>
  <c r="X140"/>
  <c r="Y156"/>
  <c r="Y154"/>
  <c r="Y143"/>
  <c r="Y141"/>
  <c r="Y140"/>
  <c r="Z156"/>
  <c r="Z154"/>
  <c r="Z143"/>
  <c r="Z141"/>
  <c r="Z140"/>
  <c r="AA156"/>
  <c r="AA154"/>
  <c r="AA143"/>
  <c r="AA141"/>
  <c r="AA140"/>
  <c r="AB156"/>
  <c r="AB154"/>
  <c r="AB143"/>
  <c r="AB141"/>
  <c r="AB140"/>
  <c r="AC156"/>
  <c r="AC154"/>
  <c r="AC143"/>
  <c r="AC141"/>
  <c r="AC140"/>
  <c r="AC161"/>
  <c r="AD156"/>
  <c r="AD154"/>
  <c r="AD143"/>
  <c r="AD141"/>
  <c r="AD140"/>
  <c r="AE156"/>
  <c r="AE154"/>
  <c r="AE143"/>
  <c r="AE141"/>
  <c r="AE140"/>
  <c r="AF156"/>
  <c r="AF154"/>
  <c r="AF143"/>
  <c r="AF141"/>
  <c r="AF140"/>
  <c r="AG156"/>
  <c r="AG154"/>
  <c r="AG143"/>
  <c r="AG141"/>
  <c r="AG140"/>
  <c r="AH156"/>
  <c r="AH154"/>
  <c r="AH143"/>
  <c r="AH141"/>
  <c r="AH140"/>
  <c r="AI156"/>
  <c r="AI154"/>
  <c r="AI143"/>
  <c r="AI141"/>
  <c r="AI140"/>
  <c r="AJ156"/>
  <c r="AJ154"/>
  <c r="AJ143"/>
  <c r="AJ141"/>
  <c r="AJ140"/>
  <c r="AK156"/>
  <c r="AK154"/>
  <c r="AK143"/>
  <c r="AK141"/>
  <c r="AK140"/>
  <c r="AL156"/>
  <c r="AL154"/>
  <c r="AL143"/>
  <c r="AL141"/>
  <c r="AL140"/>
  <c r="AM156"/>
  <c r="AM154"/>
  <c r="AM143"/>
  <c r="AM141"/>
  <c r="AM140"/>
  <c r="AN156"/>
  <c r="AN154"/>
  <c r="AN143"/>
  <c r="AN141"/>
  <c r="AN140"/>
  <c r="AO156"/>
  <c r="AO154"/>
  <c r="AO143"/>
  <c r="AO141"/>
  <c r="AO140"/>
  <c r="AO161"/>
  <c r="AP156"/>
  <c r="AP154"/>
  <c r="AP143"/>
  <c r="AP141"/>
  <c r="AP140"/>
  <c r="AQ156"/>
  <c r="AQ154"/>
  <c r="AQ143"/>
  <c r="AQ141"/>
  <c r="AQ140"/>
  <c r="AR156"/>
  <c r="AR154"/>
  <c r="AR143"/>
  <c r="AR141"/>
  <c r="AR140"/>
  <c r="AS156"/>
  <c r="AS154"/>
  <c r="AS143"/>
  <c r="AS141"/>
  <c r="AS140"/>
  <c r="AT156"/>
  <c r="AT154"/>
  <c r="AT143"/>
  <c r="AT141"/>
  <c r="AT140"/>
  <c r="AU156"/>
  <c r="AU154"/>
  <c r="AU143"/>
  <c r="AU141"/>
  <c r="AU140"/>
  <c r="AV156"/>
  <c r="AV154"/>
  <c r="AV143"/>
  <c r="AV141"/>
  <c r="AV140"/>
  <c r="AW156"/>
  <c r="AW154"/>
  <c r="AW143"/>
  <c r="AW141"/>
  <c r="AW140"/>
  <c r="AX156"/>
  <c r="AX154"/>
  <c r="AX143"/>
  <c r="AX141"/>
  <c r="AX140"/>
  <c r="AY156"/>
  <c r="AY154"/>
  <c r="AY143"/>
  <c r="AY141"/>
  <c r="AY140"/>
  <c r="J156"/>
  <c r="J154"/>
  <c r="J143"/>
  <c r="J141"/>
  <c r="J140"/>
  <c r="H156"/>
  <c r="H154"/>
  <c r="H143"/>
  <c r="H141"/>
  <c r="H140"/>
  <c r="H161"/>
  <c r="E156"/>
  <c r="E154"/>
  <c r="E143"/>
  <c r="E141"/>
  <c r="E140"/>
  <c r="F156"/>
  <c r="F154"/>
  <c r="F143"/>
  <c r="D156"/>
  <c r="D143"/>
  <c r="D141"/>
  <c r="G160"/>
  <c r="G159"/>
  <c r="G158"/>
  <c r="G157"/>
  <c r="G155"/>
  <c r="G147"/>
  <c r="G146"/>
  <c r="G145"/>
  <c r="G144"/>
  <c r="G142"/>
  <c r="K130"/>
  <c r="K129"/>
  <c r="K138"/>
  <c r="L130"/>
  <c r="L129"/>
  <c r="M130"/>
  <c r="M129"/>
  <c r="M125"/>
  <c r="N130"/>
  <c r="N129"/>
  <c r="O130"/>
  <c r="O129"/>
  <c r="P130"/>
  <c r="P129"/>
  <c r="Q130"/>
  <c r="Q129"/>
  <c r="R130"/>
  <c r="R129"/>
  <c r="S130"/>
  <c r="S129"/>
  <c r="S125"/>
  <c r="T130"/>
  <c r="T129"/>
  <c r="U130"/>
  <c r="U129"/>
  <c r="V130"/>
  <c r="V129"/>
  <c r="W130"/>
  <c r="W129"/>
  <c r="W138"/>
  <c r="X130"/>
  <c r="X129"/>
  <c r="Y130"/>
  <c r="Y129"/>
  <c r="Z130"/>
  <c r="Z129"/>
  <c r="AA130"/>
  <c r="AA129"/>
  <c r="AA138"/>
  <c r="AB130"/>
  <c r="AB129"/>
  <c r="AB138"/>
  <c r="AC130"/>
  <c r="AC129"/>
  <c r="AD130"/>
  <c r="AD129"/>
  <c r="AE130"/>
  <c r="AE129"/>
  <c r="AE125"/>
  <c r="AF130"/>
  <c r="AF129"/>
  <c r="AG130"/>
  <c r="AG129"/>
  <c r="AG125"/>
  <c r="AG138"/>
  <c r="AH130"/>
  <c r="AH129"/>
  <c r="AI130"/>
  <c r="AI129"/>
  <c r="AJ130"/>
  <c r="AJ129"/>
  <c r="AK130"/>
  <c r="AK129"/>
  <c r="AL130"/>
  <c r="AL129"/>
  <c r="AM130"/>
  <c r="AM129"/>
  <c r="AN130"/>
  <c r="AN129"/>
  <c r="AO130"/>
  <c r="AO129"/>
  <c r="AP130"/>
  <c r="AP129"/>
  <c r="AQ130"/>
  <c r="AQ129"/>
  <c r="AR130"/>
  <c r="AR129"/>
  <c r="AS130"/>
  <c r="AS129"/>
  <c r="AT130"/>
  <c r="AT129"/>
  <c r="AU130"/>
  <c r="AU129"/>
  <c r="AV130"/>
  <c r="AV129"/>
  <c r="AW130"/>
  <c r="AW129"/>
  <c r="AW125"/>
  <c r="AX130"/>
  <c r="AX129"/>
  <c r="AY130"/>
  <c r="AY129"/>
  <c r="AY125"/>
  <c r="AY138"/>
  <c r="J130"/>
  <c r="J129"/>
  <c r="H130"/>
  <c r="H129"/>
  <c r="E130"/>
  <c r="E129"/>
  <c r="F130"/>
  <c r="F129"/>
  <c r="D130"/>
  <c r="D129"/>
  <c r="G137"/>
  <c r="G136"/>
  <c r="G135"/>
  <c r="G134"/>
  <c r="G133"/>
  <c r="G132"/>
  <c r="G131"/>
  <c r="G128"/>
  <c r="K101"/>
  <c r="K111"/>
  <c r="K116"/>
  <c r="K120"/>
  <c r="K13"/>
  <c r="K9"/>
  <c r="K18"/>
  <c r="K23"/>
  <c r="K28"/>
  <c r="K31"/>
  <c r="K34"/>
  <c r="K30"/>
  <c r="K37"/>
  <c r="K48"/>
  <c r="K56"/>
  <c r="K60"/>
  <c r="K64"/>
  <c r="K70"/>
  <c r="K73"/>
  <c r="K80"/>
  <c r="K86"/>
  <c r="K90"/>
  <c r="K95"/>
  <c r="L101"/>
  <c r="L99"/>
  <c r="L111"/>
  <c r="L109"/>
  <c r="L116"/>
  <c r="L120"/>
  <c r="L13"/>
  <c r="L9"/>
  <c r="L18"/>
  <c r="L23"/>
  <c r="L28"/>
  <c r="L31"/>
  <c r="L34"/>
  <c r="L37"/>
  <c r="L48"/>
  <c r="L56"/>
  <c r="L60"/>
  <c r="L64"/>
  <c r="L70"/>
  <c r="L73"/>
  <c r="L80"/>
  <c r="L86"/>
  <c r="L90"/>
  <c r="L95"/>
  <c r="M101"/>
  <c r="M111"/>
  <c r="M116"/>
  <c r="M120"/>
  <c r="M13"/>
  <c r="M9"/>
  <c r="M18"/>
  <c r="M23"/>
  <c r="M28"/>
  <c r="M31"/>
  <c r="M34"/>
  <c r="M37"/>
  <c r="M48"/>
  <c r="M56"/>
  <c r="M60"/>
  <c r="M64"/>
  <c r="M70"/>
  <c r="M73"/>
  <c r="M80"/>
  <c r="M86"/>
  <c r="M90"/>
  <c r="M95"/>
  <c r="N101"/>
  <c r="N111"/>
  <c r="N116"/>
  <c r="N120"/>
  <c r="N13"/>
  <c r="N9"/>
  <c r="N18"/>
  <c r="N23"/>
  <c r="N28"/>
  <c r="N31"/>
  <c r="N34"/>
  <c r="N37"/>
  <c r="N48"/>
  <c r="N56"/>
  <c r="N60"/>
  <c r="N64"/>
  <c r="N70"/>
  <c r="N73"/>
  <c r="N80"/>
  <c r="N86"/>
  <c r="N90"/>
  <c r="N95"/>
  <c r="O101"/>
  <c r="O111"/>
  <c r="O116"/>
  <c r="O120"/>
  <c r="O13"/>
  <c r="O9"/>
  <c r="O18"/>
  <c r="O23"/>
  <c r="O28"/>
  <c r="O31"/>
  <c r="O34"/>
  <c r="O37"/>
  <c r="O48"/>
  <c r="O56"/>
  <c r="O60"/>
  <c r="O64"/>
  <c r="O70"/>
  <c r="O73"/>
  <c r="O80"/>
  <c r="O86"/>
  <c r="O90"/>
  <c r="O95"/>
  <c r="P101"/>
  <c r="P111"/>
  <c r="P116"/>
  <c r="P120"/>
  <c r="P13"/>
  <c r="P9"/>
  <c r="P18"/>
  <c r="P23"/>
  <c r="P28"/>
  <c r="P31"/>
  <c r="P34"/>
  <c r="P37"/>
  <c r="P48"/>
  <c r="P56"/>
  <c r="P60"/>
  <c r="P64"/>
  <c r="P70"/>
  <c r="P73"/>
  <c r="P80"/>
  <c r="P86"/>
  <c r="P90"/>
  <c r="P95"/>
  <c r="Q101"/>
  <c r="Q111"/>
  <c r="Q116"/>
  <c r="Q120"/>
  <c r="Q13"/>
  <c r="Q9"/>
  <c r="Q18"/>
  <c r="Q23"/>
  <c r="Q28"/>
  <c r="Q31"/>
  <c r="Q34"/>
  <c r="Q37"/>
  <c r="Q48"/>
  <c r="Q56"/>
  <c r="Q60"/>
  <c r="Q64"/>
  <c r="Q70"/>
  <c r="Q73"/>
  <c r="Q80"/>
  <c r="Q86"/>
  <c r="Q90"/>
  <c r="Q95"/>
  <c r="R101"/>
  <c r="R111"/>
  <c r="R116"/>
  <c r="R120"/>
  <c r="R13"/>
  <c r="R9"/>
  <c r="R18"/>
  <c r="R23"/>
  <c r="R28"/>
  <c r="R31"/>
  <c r="R34"/>
  <c r="R37"/>
  <c r="R48"/>
  <c r="R56"/>
  <c r="R60"/>
  <c r="R64"/>
  <c r="R70"/>
  <c r="R73"/>
  <c r="R80"/>
  <c r="R86"/>
  <c r="R90"/>
  <c r="R95"/>
  <c r="S101"/>
  <c r="S111"/>
  <c r="S116"/>
  <c r="S120"/>
  <c r="S13"/>
  <c r="S9"/>
  <c r="S18"/>
  <c r="S23"/>
  <c r="S28"/>
  <c r="S31"/>
  <c r="S34"/>
  <c r="S37"/>
  <c r="S48"/>
  <c r="S56"/>
  <c r="S60"/>
  <c r="S64"/>
  <c r="S70"/>
  <c r="S73"/>
  <c r="S80"/>
  <c r="S86"/>
  <c r="S90"/>
  <c r="S95"/>
  <c r="T101"/>
  <c r="T111"/>
  <c r="T116"/>
  <c r="T120"/>
  <c r="T13"/>
  <c r="T9"/>
  <c r="T18"/>
  <c r="T23"/>
  <c r="T28"/>
  <c r="T31"/>
  <c r="T34"/>
  <c r="T37"/>
  <c r="T48"/>
  <c r="T56"/>
  <c r="T60"/>
  <c r="T64"/>
  <c r="T70"/>
  <c r="T73"/>
  <c r="T80"/>
  <c r="T86"/>
  <c r="T69"/>
  <c r="T90"/>
  <c r="T95"/>
  <c r="U101"/>
  <c r="U111"/>
  <c r="U109"/>
  <c r="U99"/>
  <c r="U116"/>
  <c r="U120"/>
  <c r="U13"/>
  <c r="U9"/>
  <c r="U18"/>
  <c r="U23"/>
  <c r="U28"/>
  <c r="U31"/>
  <c r="U34"/>
  <c r="U37"/>
  <c r="U48"/>
  <c r="U56"/>
  <c r="U60"/>
  <c r="U64"/>
  <c r="U70"/>
  <c r="U73"/>
  <c r="U80"/>
  <c r="U86"/>
  <c r="U90"/>
  <c r="U95"/>
  <c r="V101"/>
  <c r="V111"/>
  <c r="V116"/>
  <c r="V109"/>
  <c r="V120"/>
  <c r="V13"/>
  <c r="V9"/>
  <c r="V18"/>
  <c r="V23"/>
  <c r="V28"/>
  <c r="V31"/>
  <c r="V34"/>
  <c r="V37"/>
  <c r="V48"/>
  <c r="V56"/>
  <c r="V60"/>
  <c r="V64"/>
  <c r="V70"/>
  <c r="V73"/>
  <c r="V80"/>
  <c r="V86"/>
  <c r="V90"/>
  <c r="V95"/>
  <c r="W101"/>
  <c r="W111"/>
  <c r="W116"/>
  <c r="W120"/>
  <c r="W13"/>
  <c r="W9"/>
  <c r="W18"/>
  <c r="W23"/>
  <c r="W28"/>
  <c r="W31"/>
  <c r="W34"/>
  <c r="W37"/>
  <c r="W48"/>
  <c r="W56"/>
  <c r="W60"/>
  <c r="W64"/>
  <c r="W70"/>
  <c r="W73"/>
  <c r="W80"/>
  <c r="W86"/>
  <c r="W90"/>
  <c r="W95"/>
  <c r="X101"/>
  <c r="X111"/>
  <c r="X116"/>
  <c r="X120"/>
  <c r="X13"/>
  <c r="X9"/>
  <c r="X18"/>
  <c r="X23"/>
  <c r="X28"/>
  <c r="X31"/>
  <c r="X34"/>
  <c r="X37"/>
  <c r="X48"/>
  <c r="X56"/>
  <c r="X60"/>
  <c r="X64"/>
  <c r="X70"/>
  <c r="X73"/>
  <c r="X80"/>
  <c r="X86"/>
  <c r="X90"/>
  <c r="X95"/>
  <c r="Y101"/>
  <c r="Y111"/>
  <c r="Y116"/>
  <c r="Y120"/>
  <c r="Y13"/>
  <c r="Y9"/>
  <c r="Y18"/>
  <c r="Y23"/>
  <c r="Y28"/>
  <c r="Y31"/>
  <c r="Y34"/>
  <c r="Y37"/>
  <c r="Y48"/>
  <c r="Y56"/>
  <c r="Y60"/>
  <c r="Y64"/>
  <c r="Y70"/>
  <c r="Y73"/>
  <c r="Y80"/>
  <c r="Y86"/>
  <c r="Y90"/>
  <c r="Y95"/>
  <c r="Z101"/>
  <c r="Z111"/>
  <c r="Z116"/>
  <c r="Z120"/>
  <c r="Z13"/>
  <c r="Z9"/>
  <c r="Z18"/>
  <c r="Z23"/>
  <c r="Z28"/>
  <c r="Z31"/>
  <c r="Z34"/>
  <c r="Z37"/>
  <c r="Z48"/>
  <c r="Z56"/>
  <c r="Z60"/>
  <c r="Z64"/>
  <c r="Z70"/>
  <c r="Z73"/>
  <c r="Z80"/>
  <c r="Z86"/>
  <c r="Z90"/>
  <c r="Z95"/>
  <c r="AA101"/>
  <c r="AA111"/>
  <c r="AA116"/>
  <c r="AA120"/>
  <c r="AA13"/>
  <c r="AA9"/>
  <c r="AA18"/>
  <c r="AA23"/>
  <c r="AA28"/>
  <c r="AA31"/>
  <c r="AA34"/>
  <c r="AA37"/>
  <c r="AA48"/>
  <c r="AA56"/>
  <c r="AA60"/>
  <c r="AA64"/>
  <c r="AA70"/>
  <c r="AA73"/>
  <c r="AA80"/>
  <c r="AA86"/>
  <c r="AA90"/>
  <c r="AA95"/>
  <c r="AB101"/>
  <c r="AB111"/>
  <c r="AB109"/>
  <c r="AB116"/>
  <c r="AB120"/>
  <c r="AB13"/>
  <c r="AB9"/>
  <c r="AB18"/>
  <c r="AB23"/>
  <c r="AB28"/>
  <c r="AB31"/>
  <c r="AB34"/>
  <c r="AB37"/>
  <c r="AB48"/>
  <c r="AB56"/>
  <c r="AB60"/>
  <c r="AB64"/>
  <c r="AB70"/>
  <c r="AB73"/>
  <c r="AB80"/>
  <c r="AB86"/>
  <c r="AB90"/>
  <c r="AB95"/>
  <c r="AC101"/>
  <c r="AC111"/>
  <c r="AC116"/>
  <c r="AC120"/>
  <c r="AC13"/>
  <c r="AC9"/>
  <c r="AC18"/>
  <c r="AC23"/>
  <c r="AC28"/>
  <c r="AC31"/>
  <c r="AC34"/>
  <c r="AC37"/>
  <c r="AC48"/>
  <c r="AC56"/>
  <c r="AC60"/>
  <c r="AC64"/>
  <c r="AC70"/>
  <c r="AC73"/>
  <c r="AC80"/>
  <c r="AC86"/>
  <c r="AC90"/>
  <c r="AC95"/>
  <c r="AD101"/>
  <c r="AD111"/>
  <c r="AD116"/>
  <c r="AD120"/>
  <c r="AD13"/>
  <c r="AD9"/>
  <c r="AD18"/>
  <c r="AD23"/>
  <c r="AD28"/>
  <c r="AD31"/>
  <c r="AD34"/>
  <c r="AD37"/>
  <c r="AD48"/>
  <c r="AD56"/>
  <c r="AD60"/>
  <c r="AD64"/>
  <c r="AD70"/>
  <c r="AD73"/>
  <c r="AD80"/>
  <c r="AD86"/>
  <c r="AD90"/>
  <c r="AD95"/>
  <c r="AE101"/>
  <c r="AE111"/>
  <c r="AE116"/>
  <c r="AE120"/>
  <c r="AE13"/>
  <c r="AE9"/>
  <c r="AE18"/>
  <c r="AE23"/>
  <c r="AE28"/>
  <c r="AE31"/>
  <c r="AE34"/>
  <c r="AE37"/>
  <c r="AE48"/>
  <c r="AE56"/>
  <c r="AE60"/>
  <c r="AE64"/>
  <c r="AE70"/>
  <c r="AE73"/>
  <c r="AE80"/>
  <c r="AE86"/>
  <c r="AE90"/>
  <c r="AE95"/>
  <c r="AF101"/>
  <c r="AF111"/>
  <c r="AF116"/>
  <c r="AF120"/>
  <c r="AF13"/>
  <c r="AF9"/>
  <c r="AF18"/>
  <c r="AF23"/>
  <c r="AF28"/>
  <c r="AF31"/>
  <c r="AF34"/>
  <c r="AF37"/>
  <c r="AF48"/>
  <c r="AF56"/>
  <c r="AF60"/>
  <c r="AF64"/>
  <c r="AF70"/>
  <c r="AF73"/>
  <c r="AF80"/>
  <c r="AF86"/>
  <c r="AF90"/>
  <c r="AF95"/>
  <c r="AG101"/>
  <c r="AG111"/>
  <c r="AG116"/>
  <c r="AG120"/>
  <c r="AG13"/>
  <c r="AG9"/>
  <c r="AG18"/>
  <c r="AG23"/>
  <c r="AG28"/>
  <c r="AG31"/>
  <c r="AG34"/>
  <c r="AG37"/>
  <c r="AG48"/>
  <c r="AG56"/>
  <c r="AG60"/>
  <c r="AG64"/>
  <c r="AG70"/>
  <c r="AG73"/>
  <c r="AG80"/>
  <c r="AG86"/>
  <c r="AG90"/>
  <c r="AG95"/>
  <c r="AH101"/>
  <c r="AH111"/>
  <c r="AH116"/>
  <c r="AH109"/>
  <c r="AH120"/>
  <c r="AH13"/>
  <c r="AH9"/>
  <c r="AH18"/>
  <c r="AH23"/>
  <c r="AH28"/>
  <c r="AH31"/>
  <c r="AH34"/>
  <c r="AH37"/>
  <c r="AH48"/>
  <c r="AH56"/>
  <c r="AH60"/>
  <c r="AH64"/>
  <c r="AH70"/>
  <c r="AH73"/>
  <c r="AH80"/>
  <c r="AH86"/>
  <c r="AH90"/>
  <c r="AH95"/>
  <c r="AI101"/>
  <c r="AI111"/>
  <c r="AI116"/>
  <c r="AI120"/>
  <c r="AI13"/>
  <c r="AI9"/>
  <c r="AI18"/>
  <c r="AI23"/>
  <c r="AI28"/>
  <c r="AI31"/>
  <c r="AI34"/>
  <c r="AI37"/>
  <c r="AI48"/>
  <c r="AI56"/>
  <c r="AI60"/>
  <c r="AI64"/>
  <c r="AI70"/>
  <c r="AI73"/>
  <c r="AI80"/>
  <c r="AI86"/>
  <c r="AI90"/>
  <c r="AI95"/>
  <c r="AJ101"/>
  <c r="AJ111"/>
  <c r="AJ116"/>
  <c r="AJ120"/>
  <c r="AJ13"/>
  <c r="AJ9"/>
  <c r="AJ18"/>
  <c r="AJ23"/>
  <c r="AJ28"/>
  <c r="AJ31"/>
  <c r="AJ34"/>
  <c r="AJ37"/>
  <c r="AJ48"/>
  <c r="AJ56"/>
  <c r="AJ60"/>
  <c r="AJ64"/>
  <c r="AJ70"/>
  <c r="AJ73"/>
  <c r="AJ80"/>
  <c r="AJ86"/>
  <c r="AJ90"/>
  <c r="AJ95"/>
  <c r="AK101"/>
  <c r="AK111"/>
  <c r="AK116"/>
  <c r="AK109"/>
  <c r="AK120"/>
  <c r="AK13"/>
  <c r="AK18"/>
  <c r="AK23"/>
  <c r="AK28"/>
  <c r="AK31"/>
  <c r="AK34"/>
  <c r="AK37"/>
  <c r="AK48"/>
  <c r="AK56"/>
  <c r="AK60"/>
  <c r="AK64"/>
  <c r="AK70"/>
  <c r="AK73"/>
  <c r="AK80"/>
  <c r="AK86"/>
  <c r="AK90"/>
  <c r="AK95"/>
  <c r="AL101"/>
  <c r="AL111"/>
  <c r="AL116"/>
  <c r="AL120"/>
  <c r="AL13"/>
  <c r="AL9"/>
  <c r="AL18"/>
  <c r="AL23"/>
  <c r="AL28"/>
  <c r="AL31"/>
  <c r="AL34"/>
  <c r="AL37"/>
  <c r="AL48"/>
  <c r="AL56"/>
  <c r="AL60"/>
  <c r="AL64"/>
  <c r="AL70"/>
  <c r="AL73"/>
  <c r="AL80"/>
  <c r="AL86"/>
  <c r="AL90"/>
  <c r="AL95"/>
  <c r="AM101"/>
  <c r="AM111"/>
  <c r="AM116"/>
  <c r="AM109"/>
  <c r="AM120"/>
  <c r="AM13"/>
  <c r="AM9"/>
  <c r="AM18"/>
  <c r="AM23"/>
  <c r="AM28"/>
  <c r="AM31"/>
  <c r="AM34"/>
  <c r="AM37"/>
  <c r="AM48"/>
  <c r="AM56"/>
  <c r="AM60"/>
  <c r="AM64"/>
  <c r="AM70"/>
  <c r="AM73"/>
  <c r="AM80"/>
  <c r="AM86"/>
  <c r="AM90"/>
  <c r="AM95"/>
  <c r="AN101"/>
  <c r="AN111"/>
  <c r="AN116"/>
  <c r="AN120"/>
  <c r="AN13"/>
  <c r="AN9"/>
  <c r="AN18"/>
  <c r="AN23"/>
  <c r="AN28"/>
  <c r="AN31"/>
  <c r="AN34"/>
  <c r="AN37"/>
  <c r="AN48"/>
  <c r="AN56"/>
  <c r="AN60"/>
  <c r="AN64"/>
  <c r="AN70"/>
  <c r="AN73"/>
  <c r="AN80"/>
  <c r="AN86"/>
  <c r="AN90"/>
  <c r="AN95"/>
  <c r="AO101"/>
  <c r="AO111"/>
  <c r="AO116"/>
  <c r="AO120"/>
  <c r="AO13"/>
  <c r="AO9"/>
  <c r="AO18"/>
  <c r="AO23"/>
  <c r="AO28"/>
  <c r="AO31"/>
  <c r="AO34"/>
  <c r="AO37"/>
  <c r="AO48"/>
  <c r="AO56"/>
  <c r="AO60"/>
  <c r="AO64"/>
  <c r="AO70"/>
  <c r="AO73"/>
  <c r="AO80"/>
  <c r="AO86"/>
  <c r="AO90"/>
  <c r="AO95"/>
  <c r="AP101"/>
  <c r="AP111"/>
  <c r="AP116"/>
  <c r="AP120"/>
  <c r="AP13"/>
  <c r="AP9"/>
  <c r="AP18"/>
  <c r="AP23"/>
  <c r="AP28"/>
  <c r="AP31"/>
  <c r="AP34"/>
  <c r="AP37"/>
  <c r="AP48"/>
  <c r="AP56"/>
  <c r="AP60"/>
  <c r="AP64"/>
  <c r="AP70"/>
  <c r="AP73"/>
  <c r="AP80"/>
  <c r="AP86"/>
  <c r="AP90"/>
  <c r="AP95"/>
  <c r="AQ101"/>
  <c r="AQ111"/>
  <c r="AQ116"/>
  <c r="AQ120"/>
  <c r="AQ13"/>
  <c r="AQ9"/>
  <c r="AQ18"/>
  <c r="AQ23"/>
  <c r="AQ28"/>
  <c r="AQ31"/>
  <c r="AQ34"/>
  <c r="AQ37"/>
  <c r="AQ48"/>
  <c r="AQ56"/>
  <c r="AQ60"/>
  <c r="AQ64"/>
  <c r="AQ70"/>
  <c r="AQ73"/>
  <c r="AQ80"/>
  <c r="AQ86"/>
  <c r="AQ90"/>
  <c r="AQ95"/>
  <c r="AR101"/>
  <c r="AR111"/>
  <c r="AR116"/>
  <c r="AR120"/>
  <c r="AR13"/>
  <c r="AR9"/>
  <c r="AR18"/>
  <c r="AR23"/>
  <c r="AR28"/>
  <c r="AR31"/>
  <c r="AR34"/>
  <c r="AR37"/>
  <c r="AR48"/>
  <c r="AR56"/>
  <c r="AR60"/>
  <c r="AR64"/>
  <c r="AR70"/>
  <c r="AR73"/>
  <c r="AR80"/>
  <c r="AR86"/>
  <c r="AR90"/>
  <c r="AR95"/>
  <c r="AS101"/>
  <c r="AS111"/>
  <c r="AS109"/>
  <c r="AS116"/>
  <c r="AS120"/>
  <c r="AS13"/>
  <c r="AS9"/>
  <c r="AS18"/>
  <c r="AS23"/>
  <c r="AS28"/>
  <c r="AS31"/>
  <c r="AS34"/>
  <c r="AS37"/>
  <c r="AS48"/>
  <c r="AS56"/>
  <c r="AS60"/>
  <c r="AS64"/>
  <c r="AS70"/>
  <c r="AS73"/>
  <c r="AS80"/>
  <c r="AS86"/>
  <c r="AS90"/>
  <c r="AS95"/>
  <c r="AT101"/>
  <c r="AT111"/>
  <c r="AT116"/>
  <c r="AT120"/>
  <c r="AT13"/>
  <c r="AT9"/>
  <c r="AT18"/>
  <c r="AT23"/>
  <c r="AT28"/>
  <c r="AT31"/>
  <c r="AT34"/>
  <c r="AT37"/>
  <c r="AT48"/>
  <c r="AT56"/>
  <c r="AT60"/>
  <c r="AT64"/>
  <c r="AT70"/>
  <c r="AT73"/>
  <c r="AT80"/>
  <c r="AT86"/>
  <c r="AT90"/>
  <c r="AT95"/>
  <c r="AU101"/>
  <c r="AU111"/>
  <c r="AU116"/>
  <c r="AU120"/>
  <c r="AU13"/>
  <c r="AU9"/>
  <c r="AU18"/>
  <c r="AU23"/>
  <c r="AU28"/>
  <c r="AU31"/>
  <c r="AU34"/>
  <c r="AU37"/>
  <c r="AU48"/>
  <c r="AU56"/>
  <c r="AU60"/>
  <c r="AU64"/>
  <c r="AU70"/>
  <c r="AU73"/>
  <c r="AU80"/>
  <c r="AU86"/>
  <c r="AU90"/>
  <c r="AU95"/>
  <c r="AV101"/>
  <c r="AV111"/>
  <c r="AV109"/>
  <c r="AV116"/>
  <c r="AV120"/>
  <c r="AV13"/>
  <c r="AV9"/>
  <c r="AV18"/>
  <c r="AV23"/>
  <c r="AV28"/>
  <c r="AV31"/>
  <c r="AV34"/>
  <c r="AV37"/>
  <c r="AV48"/>
  <c r="AV56"/>
  <c r="AV60"/>
  <c r="AV64"/>
  <c r="AV70"/>
  <c r="AV73"/>
  <c r="AV80"/>
  <c r="AV86"/>
  <c r="AV90"/>
  <c r="AV95"/>
  <c r="AW101"/>
  <c r="AW111"/>
  <c r="AW116"/>
  <c r="AW120"/>
  <c r="AW13"/>
  <c r="AW9"/>
  <c r="AW18"/>
  <c r="AW23"/>
  <c r="AW28"/>
  <c r="AW31"/>
  <c r="AW34"/>
  <c r="AW37"/>
  <c r="AW48"/>
  <c r="AW56"/>
  <c r="AW60"/>
  <c r="AW64"/>
  <c r="AW70"/>
  <c r="AW73"/>
  <c r="AW80"/>
  <c r="AW69"/>
  <c r="AW86"/>
  <c r="AW90"/>
  <c r="AW95"/>
  <c r="AX101"/>
  <c r="AX111"/>
  <c r="AX109"/>
  <c r="AX116"/>
  <c r="AX120"/>
  <c r="AX13"/>
  <c r="AX9"/>
  <c r="AX18"/>
  <c r="AX23"/>
  <c r="AX28"/>
  <c r="AX31"/>
  <c r="AX34"/>
  <c r="AX37"/>
  <c r="AX48"/>
  <c r="AX56"/>
  <c r="AX60"/>
  <c r="AX64"/>
  <c r="AX70"/>
  <c r="AX73"/>
  <c r="AX80"/>
  <c r="AX86"/>
  <c r="AX90"/>
  <c r="AX95"/>
  <c r="AY101"/>
  <c r="AY111"/>
  <c r="AY116"/>
  <c r="AY120"/>
  <c r="AY13"/>
  <c r="AY9"/>
  <c r="AY18"/>
  <c r="AY23"/>
  <c r="AY28"/>
  <c r="AY31"/>
  <c r="AY34"/>
  <c r="AY37"/>
  <c r="AY48"/>
  <c r="AY56"/>
  <c r="AY60"/>
  <c r="AY64"/>
  <c r="AY70"/>
  <c r="AY73"/>
  <c r="AY80"/>
  <c r="AY86"/>
  <c r="AY90"/>
  <c r="AY95"/>
  <c r="J101"/>
  <c r="J111"/>
  <c r="J116"/>
  <c r="J120"/>
  <c r="J13"/>
  <c r="J9"/>
  <c r="J18"/>
  <c r="J23"/>
  <c r="J28"/>
  <c r="J31"/>
  <c r="J34"/>
  <c r="J37"/>
  <c r="J48"/>
  <c r="J56"/>
  <c r="J60"/>
  <c r="J64"/>
  <c r="J70"/>
  <c r="J73"/>
  <c r="J80"/>
  <c r="J86"/>
  <c r="J90"/>
  <c r="J95"/>
  <c r="H111"/>
  <c r="H116"/>
  <c r="H120"/>
  <c r="H13"/>
  <c r="H9"/>
  <c r="H18"/>
  <c r="H23"/>
  <c r="H28"/>
  <c r="H31"/>
  <c r="H34"/>
  <c r="H37"/>
  <c r="H48"/>
  <c r="H56"/>
  <c r="H60"/>
  <c r="H64"/>
  <c r="H70"/>
  <c r="H73"/>
  <c r="H80"/>
  <c r="H86"/>
  <c r="H90"/>
  <c r="H95"/>
  <c r="E101"/>
  <c r="E111"/>
  <c r="E109"/>
  <c r="E116"/>
  <c r="E120"/>
  <c r="E13"/>
  <c r="E9"/>
  <c r="E18"/>
  <c r="E23"/>
  <c r="E28"/>
  <c r="E31"/>
  <c r="E34"/>
  <c r="E37"/>
  <c r="E48"/>
  <c r="E56"/>
  <c r="E60"/>
  <c r="E64"/>
  <c r="E70"/>
  <c r="E73"/>
  <c r="E80"/>
  <c r="E86"/>
  <c r="E90"/>
  <c r="E95"/>
  <c r="F101"/>
  <c r="F111"/>
  <c r="F116"/>
  <c r="F120"/>
  <c r="F13"/>
  <c r="F18"/>
  <c r="F23"/>
  <c r="F28"/>
  <c r="F31"/>
  <c r="G31"/>
  <c r="F34"/>
  <c r="F37"/>
  <c r="F48"/>
  <c r="F56"/>
  <c r="F60"/>
  <c r="F64"/>
  <c r="F70"/>
  <c r="F73"/>
  <c r="F80"/>
  <c r="F86"/>
  <c r="F90"/>
  <c r="F95"/>
  <c r="D101"/>
  <c r="D111"/>
  <c r="D116"/>
  <c r="D120"/>
  <c r="D13"/>
  <c r="D9"/>
  <c r="D18"/>
  <c r="D23"/>
  <c r="D28"/>
  <c r="D31"/>
  <c r="D34"/>
  <c r="D37"/>
  <c r="D48"/>
  <c r="D56"/>
  <c r="D60"/>
  <c r="D64"/>
  <c r="D70"/>
  <c r="D73"/>
  <c r="D80"/>
  <c r="D86"/>
  <c r="D90"/>
  <c r="D95"/>
  <c r="G122"/>
  <c r="G121"/>
  <c r="G120"/>
  <c r="G119"/>
  <c r="G118"/>
  <c r="G117"/>
  <c r="G115"/>
  <c r="G114"/>
  <c r="G113"/>
  <c r="G112"/>
  <c r="G110"/>
  <c r="G108"/>
  <c r="G103"/>
  <c r="G102"/>
  <c r="G100"/>
  <c r="G98"/>
  <c r="G97"/>
  <c r="G96"/>
  <c r="G94"/>
  <c r="G93"/>
  <c r="G92"/>
  <c r="G91"/>
  <c r="G89"/>
  <c r="G88"/>
  <c r="G87"/>
  <c r="G85"/>
  <c r="G84"/>
  <c r="G83"/>
  <c r="G82"/>
  <c r="G81"/>
  <c r="G79"/>
  <c r="G78"/>
  <c r="G77"/>
  <c r="G76"/>
  <c r="G75"/>
  <c r="G74"/>
  <c r="G72"/>
  <c r="G71"/>
  <c r="G68"/>
  <c r="G67"/>
  <c r="G66"/>
  <c r="G65"/>
  <c r="G63"/>
  <c r="G62"/>
  <c r="G61"/>
  <c r="G59"/>
  <c r="G58"/>
  <c r="G57"/>
  <c r="G55"/>
  <c r="G54"/>
  <c r="G53"/>
  <c r="G52"/>
  <c r="G51"/>
  <c r="G50"/>
  <c r="G49"/>
  <c r="G42"/>
  <c r="G41"/>
  <c r="G40"/>
  <c r="G39"/>
  <c r="G38"/>
  <c r="G36"/>
  <c r="G35"/>
  <c r="G33"/>
  <c r="G32"/>
  <c r="G10"/>
  <c r="G27"/>
  <c r="G26"/>
  <c r="G29"/>
  <c r="G25"/>
  <c r="G24"/>
  <c r="G22"/>
  <c r="G14"/>
  <c r="G21"/>
  <c r="G20"/>
  <c r="G19"/>
  <c r="G18"/>
  <c r="G17"/>
  <c r="G15"/>
  <c r="G16"/>
  <c r="G12"/>
  <c r="G11"/>
  <c r="AG161"/>
  <c r="Y161"/>
  <c r="F179"/>
  <c r="U69"/>
  <c r="G60"/>
  <c r="AK9"/>
  <c r="AO109"/>
  <c r="AN169"/>
  <c r="AN177"/>
  <c r="X169"/>
  <c r="X188"/>
  <c r="W188"/>
  <c r="AQ188"/>
  <c r="AU188"/>
  <c r="AT188"/>
  <c r="AL188"/>
  <c r="AD188"/>
  <c r="O188"/>
  <c r="AF188"/>
  <c r="AJ188"/>
  <c r="AN188"/>
  <c r="AR188"/>
  <c r="E138"/>
  <c r="AD138"/>
  <c r="G126"/>
  <c r="AI161"/>
  <c r="G130"/>
  <c r="J138"/>
  <c r="L138"/>
  <c r="AX161"/>
  <c r="AT161"/>
  <c r="AR69"/>
  <c r="AQ69"/>
  <c r="L161"/>
  <c r="AX177"/>
  <c r="AO169"/>
  <c r="AD177"/>
  <c r="U169"/>
  <c r="U177"/>
  <c r="E188"/>
  <c r="D109"/>
  <c r="G64"/>
  <c r="F109"/>
  <c r="G109"/>
  <c r="H109"/>
  <c r="H99"/>
  <c r="J109"/>
  <c r="AD109"/>
  <c r="AB69"/>
  <c r="J161"/>
  <c r="AV161"/>
  <c r="AM161"/>
  <c r="U161"/>
  <c r="M161"/>
  <c r="F169"/>
  <c r="AU169"/>
  <c r="D188"/>
  <c r="AB188"/>
  <c r="AV138"/>
  <c r="AQ161"/>
  <c r="V188"/>
  <c r="AY188"/>
  <c r="AS99"/>
  <c r="AR109"/>
  <c r="AR99"/>
  <c r="Z30"/>
  <c r="W109"/>
  <c r="AQ138"/>
  <c r="S138"/>
  <c r="H169"/>
  <c r="H177"/>
  <c r="AW169"/>
  <c r="AW177"/>
  <c r="AS169"/>
  <c r="AS177"/>
  <c r="AK169"/>
  <c r="AK177"/>
  <c r="AC169"/>
  <c r="AC177"/>
  <c r="Y169"/>
  <c r="Y177"/>
  <c r="Q169"/>
  <c r="Q177"/>
  <c r="L188"/>
  <c r="G95"/>
  <c r="R109"/>
  <c r="R99"/>
  <c r="AP161"/>
  <c r="W161"/>
  <c r="G171"/>
  <c r="J169"/>
  <c r="J177"/>
  <c r="AJ169"/>
  <c r="K188"/>
  <c r="AI188"/>
  <c r="AM188"/>
  <c r="F163"/>
  <c r="G163"/>
  <c r="G164"/>
  <c r="AW109"/>
  <c r="AV99"/>
  <c r="AU109"/>
  <c r="AU99"/>
  <c r="AQ109"/>
  <c r="AQ99"/>
  <c r="AU177"/>
  <c r="AY30"/>
  <c r="AG30"/>
  <c r="AC109"/>
  <c r="AC99"/>
  <c r="Q69"/>
  <c r="P30"/>
  <c r="D154"/>
  <c r="G156"/>
  <c r="V30"/>
  <c r="F30"/>
  <c r="G37"/>
  <c r="AV69"/>
  <c r="G80"/>
  <c r="G34"/>
  <c r="J99"/>
  <c r="AJ69"/>
  <c r="U30"/>
  <c r="T30"/>
  <c r="T8"/>
  <c r="P138"/>
  <c r="L169"/>
  <c r="L177"/>
  <c r="Z188"/>
  <c r="F138"/>
  <c r="G125"/>
  <c r="AI138"/>
  <c r="AT69"/>
  <c r="AL109"/>
  <c r="AL99"/>
  <c r="AK99"/>
  <c r="AF30"/>
  <c r="E161"/>
  <c r="AT169"/>
  <c r="AT177"/>
  <c r="AL169"/>
  <c r="AL177"/>
  <c r="AH169"/>
  <c r="AH177"/>
  <c r="V169"/>
  <c r="V177"/>
  <c r="N169"/>
  <c r="N177"/>
  <c r="P188"/>
  <c r="X177"/>
  <c r="AX99"/>
  <c r="G48"/>
  <c r="E30"/>
  <c r="AP109"/>
  <c r="AP99"/>
  <c r="AE109"/>
  <c r="AE99"/>
  <c r="X109"/>
  <c r="X99"/>
  <c r="Q109"/>
  <c r="N69"/>
  <c r="N30"/>
  <c r="L30"/>
  <c r="L8"/>
  <c r="L123"/>
  <c r="AJ138"/>
  <c r="X138"/>
  <c r="AK161"/>
  <c r="AE161"/>
  <c r="X161"/>
  <c r="S161"/>
  <c r="AJ177"/>
  <c r="W169"/>
  <c r="W177"/>
  <c r="AK188"/>
  <c r="AX138"/>
  <c r="AT138"/>
  <c r="AP138"/>
  <c r="AH138"/>
  <c r="Z138"/>
  <c r="V138"/>
  <c r="N138"/>
  <c r="AT30"/>
  <c r="AN69"/>
  <c r="AM69"/>
  <c r="AK69"/>
  <c r="AJ30"/>
  <c r="AH99"/>
  <c r="AF69"/>
  <c r="AF8"/>
  <c r="D138"/>
  <c r="AN138"/>
  <c r="O161"/>
  <c r="E169"/>
  <c r="E177"/>
  <c r="AP169"/>
  <c r="AP177"/>
  <c r="Z169"/>
  <c r="Z177"/>
  <c r="R169"/>
  <c r="R177"/>
  <c r="M169"/>
  <c r="M177"/>
  <c r="J188"/>
  <c r="T177"/>
  <c r="AF177"/>
  <c r="AV177"/>
  <c r="G173"/>
  <c r="AD69"/>
  <c r="AD99"/>
  <c r="AB99"/>
  <c r="AA69"/>
  <c r="AA30"/>
  <c r="AA8"/>
  <c r="AA109"/>
  <c r="AA99"/>
  <c r="AA123"/>
  <c r="R69"/>
  <c r="R30"/>
  <c r="Q99"/>
  <c r="AR138"/>
  <c r="AM138"/>
  <c r="AY161"/>
  <c r="AU161"/>
  <c r="AJ161"/>
  <c r="AF161"/>
  <c r="T161"/>
  <c r="U188"/>
  <c r="AV188"/>
  <c r="AK138"/>
  <c r="Q138"/>
  <c r="AX69"/>
  <c r="AW30"/>
  <c r="AW8"/>
  <c r="AV30"/>
  <c r="AD30"/>
  <c r="AD8"/>
  <c r="AD123"/>
  <c r="Q30"/>
  <c r="Q8"/>
  <c r="Q123"/>
  <c r="G101"/>
  <c r="S69"/>
  <c r="S30"/>
  <c r="S109"/>
  <c r="S99"/>
  <c r="AO138"/>
  <c r="AL138"/>
  <c r="R138"/>
  <c r="AA161"/>
  <c r="K161"/>
  <c r="AY169"/>
  <c r="AY177"/>
  <c r="AQ169"/>
  <c r="AQ177"/>
  <c r="AM169"/>
  <c r="AM177"/>
  <c r="AI169"/>
  <c r="AI177"/>
  <c r="AE169"/>
  <c r="AE177"/>
  <c r="AA169"/>
  <c r="AA177"/>
  <c r="S169"/>
  <c r="S177"/>
  <c r="O169"/>
  <c r="O177"/>
  <c r="G180"/>
  <c r="U138"/>
  <c r="AO177"/>
  <c r="G70"/>
  <c r="G28"/>
  <c r="E99"/>
  <c r="H30"/>
  <c r="J30"/>
  <c r="AP69"/>
  <c r="AP30"/>
  <c r="AP8"/>
  <c r="AP123"/>
  <c r="AO69"/>
  <c r="AO30"/>
  <c r="Z69"/>
  <c r="Y109"/>
  <c r="W99"/>
  <c r="V69"/>
  <c r="V99"/>
  <c r="AW138"/>
  <c r="AC138"/>
  <c r="T138"/>
  <c r="F141"/>
  <c r="F140"/>
  <c r="F161"/>
  <c r="G143"/>
  <c r="AW161"/>
  <c r="D169"/>
  <c r="D177"/>
  <c r="AH188"/>
  <c r="AX188"/>
  <c r="U8"/>
  <c r="U123"/>
  <c r="AI30"/>
  <c r="AH30"/>
  <c r="AE69"/>
  <c r="AC30"/>
  <c r="O69"/>
  <c r="L69"/>
  <c r="AN109"/>
  <c r="AN99"/>
  <c r="AM30"/>
  <c r="G129"/>
  <c r="D69"/>
  <c r="D30"/>
  <c r="D99"/>
  <c r="G86"/>
  <c r="AR30"/>
  <c r="AR8"/>
  <c r="AR123"/>
  <c r="AI109"/>
  <c r="AI99"/>
  <c r="AH69"/>
  <c r="AC69"/>
  <c r="O30"/>
  <c r="O8"/>
  <c r="N109"/>
  <c r="N99"/>
  <c r="M30"/>
  <c r="H138"/>
  <c r="AE138"/>
  <c r="D140"/>
  <c r="D161"/>
  <c r="G154"/>
  <c r="AW188"/>
  <c r="AS188"/>
  <c r="AG188"/>
  <c r="AC188"/>
  <c r="Q188"/>
  <c r="M188"/>
  <c r="H188"/>
  <c r="S188"/>
  <c r="Y188"/>
  <c r="G23"/>
  <c r="J69"/>
  <c r="AX30"/>
  <c r="AW99"/>
  <c r="AS69"/>
  <c r="AS30"/>
  <c r="AF109"/>
  <c r="AF99"/>
  <c r="Y99"/>
  <c r="X69"/>
  <c r="W30"/>
  <c r="P109"/>
  <c r="P99"/>
  <c r="M109"/>
  <c r="M99"/>
  <c r="Y138"/>
  <c r="AL161"/>
  <c r="AB161"/>
  <c r="P161"/>
  <c r="AM99"/>
  <c r="G116"/>
  <c r="AJ109"/>
  <c r="AJ99"/>
  <c r="AI69"/>
  <c r="AI8"/>
  <c r="AG109"/>
  <c r="AG99"/>
  <c r="Z109"/>
  <c r="Z99"/>
  <c r="Y30"/>
  <c r="T109"/>
  <c r="T99"/>
  <c r="O109"/>
  <c r="O99"/>
  <c r="O123"/>
  <c r="AU138"/>
  <c r="AF138"/>
  <c r="K169"/>
  <c r="K177"/>
  <c r="S8"/>
  <c r="G90"/>
  <c r="AJ8"/>
  <c r="X30"/>
  <c r="W69"/>
  <c r="AU69"/>
  <c r="AU30"/>
  <c r="AQ30"/>
  <c r="AQ8"/>
  <c r="AQ123"/>
  <c r="AQ189"/>
  <c r="AN30"/>
  <c r="AN8"/>
  <c r="AN123"/>
  <c r="AL69"/>
  <c r="AL30"/>
  <c r="AK30"/>
  <c r="AK8"/>
  <c r="AK123"/>
  <c r="AK189"/>
  <c r="AG69"/>
  <c r="AG8"/>
  <c r="AB30"/>
  <c r="P69"/>
  <c r="N8"/>
  <c r="N123"/>
  <c r="M138"/>
  <c r="AR161"/>
  <c r="AN161"/>
  <c r="V161"/>
  <c r="G182"/>
  <c r="F188"/>
  <c r="AE30"/>
  <c r="AE8"/>
  <c r="AE123"/>
  <c r="Y69"/>
  <c r="M69"/>
  <c r="M8"/>
  <c r="M123"/>
  <c r="G111"/>
  <c r="E69"/>
  <c r="E8"/>
  <c r="E123"/>
  <c r="H69"/>
  <c r="AY69"/>
  <c r="AY109"/>
  <c r="AY99"/>
  <c r="AV8"/>
  <c r="AO99"/>
  <c r="F177"/>
  <c r="G73"/>
  <c r="F69"/>
  <c r="G56"/>
  <c r="F9"/>
  <c r="G13"/>
  <c r="G179"/>
  <c r="AT109"/>
  <c r="AT99"/>
  <c r="K69"/>
  <c r="K8"/>
  <c r="K109"/>
  <c r="K99"/>
  <c r="AS161"/>
  <c r="AS138"/>
  <c r="AD161"/>
  <c r="R161"/>
  <c r="Z161"/>
  <c r="AH161"/>
  <c r="N161"/>
  <c r="G184"/>
  <c r="U189"/>
  <c r="O189"/>
  <c r="G141"/>
  <c r="AP189"/>
  <c r="L189"/>
  <c r="AB8"/>
  <c r="AF123"/>
  <c r="AF189"/>
  <c r="F99"/>
  <c r="G161"/>
  <c r="Z8"/>
  <c r="Z123"/>
  <c r="Z189"/>
  <c r="R8"/>
  <c r="R123"/>
  <c r="Q189"/>
  <c r="K123"/>
  <c r="G69"/>
  <c r="AG123"/>
  <c r="AG189"/>
  <c r="D8"/>
  <c r="D123"/>
  <c r="D189"/>
  <c r="AO8"/>
  <c r="J8"/>
  <c r="J123"/>
  <c r="J189"/>
  <c r="AY8"/>
  <c r="AY123"/>
  <c r="AY189"/>
  <c r="P8"/>
  <c r="P123"/>
  <c r="P189"/>
  <c r="K189"/>
  <c r="AH8"/>
  <c r="AH123"/>
  <c r="AH189"/>
  <c r="AO123"/>
  <c r="AO189"/>
  <c r="AB123"/>
  <c r="AB189"/>
  <c r="X8"/>
  <c r="S123"/>
  <c r="S189"/>
  <c r="AM8"/>
  <c r="AM123"/>
  <c r="AM189"/>
  <c r="AT8"/>
  <c r="AT123"/>
  <c r="AT189"/>
  <c r="T123"/>
  <c r="T189"/>
  <c r="AW123"/>
  <c r="AW189"/>
  <c r="G99"/>
  <c r="H8"/>
  <c r="H123"/>
  <c r="N189"/>
  <c r="AD189"/>
  <c r="AV123"/>
  <c r="AV189"/>
  <c r="E189"/>
  <c r="Y8"/>
  <c r="AJ123"/>
  <c r="AJ189"/>
  <c r="AC8"/>
  <c r="AC123"/>
  <c r="AC189"/>
  <c r="V8"/>
  <c r="G138"/>
  <c r="Y123"/>
  <c r="Y189"/>
  <c r="AE189"/>
  <c r="H189"/>
  <c r="G30"/>
  <c r="AR189"/>
  <c r="W8"/>
  <c r="W123"/>
  <c r="W189"/>
  <c r="AS8"/>
  <c r="AS123"/>
  <c r="AS189"/>
  <c r="G140"/>
  <c r="V123"/>
  <c r="V189"/>
  <c r="G169"/>
  <c r="AI123"/>
  <c r="AI189"/>
  <c r="AA189"/>
  <c r="R189"/>
  <c r="G177"/>
  <c r="AL8"/>
  <c r="AL123"/>
  <c r="AL189"/>
  <c r="AX8"/>
  <c r="AX123"/>
  <c r="AX189"/>
  <c r="X123"/>
  <c r="X189"/>
  <c r="G9"/>
  <c r="F8"/>
  <c r="G188"/>
  <c r="AN189"/>
  <c r="M189"/>
  <c r="AU8"/>
  <c r="AU123"/>
  <c r="AU189"/>
  <c r="G8"/>
  <c r="F123"/>
  <c r="G123"/>
  <c r="F189"/>
  <c r="G189"/>
</calcChain>
</file>

<file path=xl/sharedStrings.xml><?xml version="1.0" encoding="utf-8"?>
<sst xmlns="http://schemas.openxmlformats.org/spreadsheetml/2006/main" count="486" uniqueCount="260">
  <si>
    <t>П     Л     А     Н</t>
  </si>
  <si>
    <t>№       з/п</t>
  </si>
  <si>
    <t>Категорії слухачів</t>
  </si>
  <si>
    <t>Загальна к-ть год. за програмами навчання</t>
  </si>
  <si>
    <t>Загальна кількість осіб</t>
  </si>
  <si>
    <t>Кількість навчальних груп</t>
  </si>
  <si>
    <t>Строки проведення занять</t>
  </si>
  <si>
    <t>Найменування міст, районів, об’єднаних теритоіальних громад та кількість осіб, що запланована на навчання</t>
  </si>
  <si>
    <t>за державним замовленням</t>
  </si>
  <si>
    <t>з них працівників ОМС</t>
  </si>
  <si>
    <t>за договорами</t>
  </si>
  <si>
    <t>всього</t>
  </si>
  <si>
    <t>Райони м. Львова</t>
  </si>
  <si>
    <t>Міста обласного значення</t>
  </si>
  <si>
    <t>Сільські райони</t>
  </si>
  <si>
    <t>ОТГ</t>
  </si>
  <si>
    <t>Галицький</t>
  </si>
  <si>
    <t>Залізничний</t>
  </si>
  <si>
    <t>Личаківський</t>
  </si>
  <si>
    <t>Сихівський</t>
  </si>
  <si>
    <t>Франківський</t>
  </si>
  <si>
    <t>Шевченківський</t>
  </si>
  <si>
    <t xml:space="preserve">Борислав </t>
  </si>
  <si>
    <t>Дрогобич</t>
  </si>
  <si>
    <t>Моршин</t>
  </si>
  <si>
    <t>Новий Розділ</t>
  </si>
  <si>
    <t>Самбір</t>
  </si>
  <si>
    <t>Стрий</t>
  </si>
  <si>
    <t>Трускавець</t>
  </si>
  <si>
    <t>Червоноград</t>
  </si>
  <si>
    <t>Бродівський</t>
  </si>
  <si>
    <t>Буський</t>
  </si>
  <si>
    <t>Городоцький</t>
  </si>
  <si>
    <t>Дрогобицький</t>
  </si>
  <si>
    <t>Жидачивський</t>
  </si>
  <si>
    <t>Жовківський</t>
  </si>
  <si>
    <t>Золочівський</t>
  </si>
  <si>
    <t>Кам.- Бузький</t>
  </si>
  <si>
    <t>Миколаївський</t>
  </si>
  <si>
    <t>Мостиський</t>
  </si>
  <si>
    <t>Перемишлянський</t>
  </si>
  <si>
    <t>Пустомитівський</t>
  </si>
  <si>
    <t>Радехівський</t>
  </si>
  <si>
    <t>Самбірський</t>
  </si>
  <si>
    <t>Сколівський</t>
  </si>
  <si>
    <t>Сокальський</t>
  </si>
  <si>
    <t>Старосамбірський</t>
  </si>
  <si>
    <t>Стрийський</t>
  </si>
  <si>
    <t>Турківський</t>
  </si>
  <si>
    <t>Яворівський</t>
  </si>
  <si>
    <t>Підберезцівська</t>
  </si>
  <si>
    <t>Славська</t>
  </si>
  <si>
    <t>Зимноводівська</t>
  </si>
  <si>
    <t>Давидівська</t>
  </si>
  <si>
    <t>Лопатинська</t>
  </si>
  <si>
    <t>Щирецька</t>
  </si>
  <si>
    <t>Солонківська</t>
  </si>
  <si>
    <t>Радехівська</t>
  </si>
  <si>
    <t>1. На Львівських територіальних курсах цивільного захисту та безпеки життєдіяльності (ІІ категорії)</t>
  </si>
  <si>
    <t>І.  Особи керівного складу органів управління цивільного захисту:</t>
  </si>
  <si>
    <t>1.</t>
  </si>
  <si>
    <t>1.1.</t>
  </si>
  <si>
    <t>районних державних адміністрацій</t>
  </si>
  <si>
    <t>1.2.</t>
  </si>
  <si>
    <t>районних, міських рад, РА м.Львова</t>
  </si>
  <si>
    <t>1.3.</t>
  </si>
  <si>
    <t>селищних рад</t>
  </si>
  <si>
    <t>1.4.</t>
  </si>
  <si>
    <t>сільських рад</t>
  </si>
  <si>
    <t>1.5.</t>
  </si>
  <si>
    <t>2.</t>
  </si>
  <si>
    <t>3.</t>
  </si>
  <si>
    <t>4.</t>
  </si>
  <si>
    <t>5.</t>
  </si>
  <si>
    <t>Старости</t>
  </si>
  <si>
    <t>6.</t>
  </si>
  <si>
    <t>Особи, чкі очолюють територіальні формування ЦЗ:</t>
  </si>
  <si>
    <t>6.1.</t>
  </si>
  <si>
    <t>начальники розрахунково-аналітичних груп</t>
  </si>
  <si>
    <t>7.</t>
  </si>
  <si>
    <t>Керівники суб’єктів господарювання та їх заступники:</t>
  </si>
  <si>
    <t>7.1.</t>
  </si>
  <si>
    <t>7.2.</t>
  </si>
  <si>
    <t>7.3.</t>
  </si>
  <si>
    <t>7.4.</t>
  </si>
  <si>
    <t>7.5.</t>
  </si>
  <si>
    <t>закладів загальної середньої та професійно-технічної освіти</t>
  </si>
  <si>
    <t>7.6.</t>
  </si>
  <si>
    <t>суб’єктів господарювання з чисельністю працюючих до 50 осіб</t>
  </si>
  <si>
    <t>субє’ктів господарювання, що мають категорію з ЦЗ та/або продовжують роботу в особливий період</t>
  </si>
  <si>
    <t>7.7.</t>
  </si>
  <si>
    <t>закладів дошкільної освіти</t>
  </si>
  <si>
    <t>7.8.</t>
  </si>
  <si>
    <t xml:space="preserve"> закладів вищої освіти</t>
  </si>
  <si>
    <t>заступники керівників суб’єктів господарювання та закладів вищої освіти з питань евакуації</t>
  </si>
  <si>
    <t>7.9.</t>
  </si>
  <si>
    <t>заступники керівників закладів загальної середньої та професійно-технічної освіти з питань евакуації</t>
  </si>
  <si>
    <t>8.</t>
  </si>
  <si>
    <t>8.1.</t>
  </si>
  <si>
    <t>20-22.01.</t>
  </si>
  <si>
    <t>аварійно-рятувальні, рятувальні</t>
  </si>
  <si>
    <t>27-29.01.</t>
  </si>
  <si>
    <t>суб’єктів господарювання, що мають в експлуатації ОПН, ПНО</t>
  </si>
  <si>
    <t>03-07.02.</t>
  </si>
  <si>
    <t>10-14.02.</t>
  </si>
  <si>
    <t>17-21.02.</t>
  </si>
  <si>
    <t>16-20.03.</t>
  </si>
  <si>
    <t>18-22.05.</t>
  </si>
  <si>
    <t>02-06.03.</t>
  </si>
  <si>
    <t>30.03-03.04.</t>
  </si>
  <si>
    <t>24-28.02.</t>
  </si>
  <si>
    <t>27-31.01.</t>
  </si>
  <si>
    <t>23-27.03.</t>
  </si>
  <si>
    <t>13-17.04.</t>
  </si>
  <si>
    <t>04-08.05.</t>
  </si>
  <si>
    <t>10-12.03.</t>
  </si>
  <si>
    <t>27-29.04.</t>
  </si>
  <si>
    <t>22-24.04.</t>
  </si>
  <si>
    <t>13-15.05.</t>
  </si>
  <si>
    <t>21-24.01.</t>
  </si>
  <si>
    <t>05-08.10.</t>
  </si>
  <si>
    <t>01-04.06.</t>
  </si>
  <si>
    <t>27-30.01.</t>
  </si>
  <si>
    <t>19-22.10.</t>
  </si>
  <si>
    <t>09-12.11.</t>
  </si>
  <si>
    <t>02-05.03.</t>
  </si>
  <si>
    <t>04-07.05.</t>
  </si>
  <si>
    <t>03-06.02.</t>
  </si>
  <si>
    <t>10-13.02.</t>
  </si>
  <si>
    <t>17-20.02.</t>
  </si>
  <si>
    <t>10-13.03.</t>
  </si>
  <si>
    <t>16-19.03.</t>
  </si>
  <si>
    <t>23-26.03.</t>
  </si>
  <si>
    <t>30.03-02.04.</t>
  </si>
  <si>
    <t>13-16.04.</t>
  </si>
  <si>
    <t>09-12.06.</t>
  </si>
  <si>
    <t>24-27.02.</t>
  </si>
  <si>
    <t>16-19.11.</t>
  </si>
  <si>
    <t>12-15.05.</t>
  </si>
  <si>
    <t>18-21.05.</t>
  </si>
  <si>
    <t>14-17.09.</t>
  </si>
  <si>
    <t>22-25.09.</t>
  </si>
  <si>
    <t>8.2.</t>
  </si>
  <si>
    <t>пожежогасіння</t>
  </si>
  <si>
    <t>04-06.05.</t>
  </si>
  <si>
    <t>12-14.05.</t>
  </si>
  <si>
    <t>18-20.05.</t>
  </si>
  <si>
    <t>25-27.05.</t>
  </si>
  <si>
    <t>01-03.06.</t>
  </si>
  <si>
    <t>09-11.06.</t>
  </si>
  <si>
    <t>8.3.</t>
  </si>
  <si>
    <t>санітарні</t>
  </si>
  <si>
    <t>02-04.03.</t>
  </si>
  <si>
    <t>16-18.03.</t>
  </si>
  <si>
    <t>23-25.03.</t>
  </si>
  <si>
    <t>06-08.04.</t>
  </si>
  <si>
    <t>8.4.</t>
  </si>
  <si>
    <t>13-15.04.</t>
  </si>
  <si>
    <t>8.5.</t>
  </si>
  <si>
    <t>охорони громадського порядку</t>
  </si>
  <si>
    <t>03-05.02.</t>
  </si>
  <si>
    <t>10-12.02.</t>
  </si>
  <si>
    <t>17-19.02.</t>
  </si>
  <si>
    <t>24-26.02.</t>
  </si>
  <si>
    <t>8.6.</t>
  </si>
  <si>
    <t>видачі засобів радіаційного та хімічного захисту</t>
  </si>
  <si>
    <t>14-16.09.</t>
  </si>
  <si>
    <t>21-23.09.</t>
  </si>
  <si>
    <t>07-09.09.</t>
  </si>
  <si>
    <t>8.7.</t>
  </si>
  <si>
    <t>9.</t>
  </si>
  <si>
    <t>суб’єктів господарювання з чисельністю працюючих понад 50 осіб</t>
  </si>
  <si>
    <t>05-07.10.</t>
  </si>
  <si>
    <t>10.</t>
  </si>
  <si>
    <t>ІІ.  Фахівці, діяльність яких по-в’язана з організацією і зді-йсненням заходів з питань ЦЗ:</t>
  </si>
  <si>
    <t>хіміки-розвідники</t>
  </si>
  <si>
    <t>хіміки-дозиметристи</t>
  </si>
  <si>
    <t>28-30.09.</t>
  </si>
  <si>
    <t>10.1.</t>
  </si>
  <si>
    <t>10.2.</t>
  </si>
  <si>
    <t>11.</t>
  </si>
  <si>
    <t>Інженерно-технічні працівники, які очолю-ють ланки, групи тощо з обслуговування захисних споруд ЦЗ</t>
  </si>
  <si>
    <t>19-21.10.</t>
  </si>
  <si>
    <t>12.</t>
  </si>
  <si>
    <t>12.1.</t>
  </si>
  <si>
    <t>12.2.</t>
  </si>
  <si>
    <t>місцевих органах виконавчої клади та органах місцевого самоврядування</t>
  </si>
  <si>
    <t>суб’єктах господарювання та закладах вищої освіти</t>
  </si>
  <si>
    <t>12.3.</t>
  </si>
  <si>
    <t>16-18.06.</t>
  </si>
  <si>
    <t>03-05.11.</t>
  </si>
  <si>
    <t>13.</t>
  </si>
  <si>
    <t>15-17.06.</t>
  </si>
  <si>
    <t>22-24.06.</t>
  </si>
  <si>
    <t>Разом за Львівські територіальні курси ЦЗ та БЖД</t>
  </si>
  <si>
    <t>06-08.10.</t>
  </si>
  <si>
    <t>22-24.01.</t>
  </si>
  <si>
    <t>28-30.01.</t>
  </si>
  <si>
    <t>04-06.02.</t>
  </si>
  <si>
    <t>11-13.02.</t>
  </si>
  <si>
    <t>18-20.02.</t>
  </si>
  <si>
    <t>25-27.02.</t>
  </si>
  <si>
    <t>03-05.03.</t>
  </si>
  <si>
    <t>02-04.06.</t>
  </si>
  <si>
    <t>19-21.05.</t>
  </si>
  <si>
    <t>10-12.06.</t>
  </si>
  <si>
    <t>09-11.09.</t>
  </si>
  <si>
    <t>28-30.04.</t>
  </si>
  <si>
    <t>05-07.02.</t>
  </si>
  <si>
    <t>12-14.02.</t>
  </si>
  <si>
    <t>19-21.02.</t>
  </si>
  <si>
    <t>рятувальні</t>
  </si>
  <si>
    <t>аварійно-технічні</t>
  </si>
  <si>
    <t>евакуаційні (технічні)</t>
  </si>
  <si>
    <t>І.  Особи керівного складу органів управління ЦЗ:</t>
  </si>
  <si>
    <t>постів радіаційного та хімічного спостереження</t>
  </si>
  <si>
    <t>3.1.</t>
  </si>
  <si>
    <t>15-17.09.</t>
  </si>
  <si>
    <t>Загальна к-ть год. за                  програмами навчання</t>
  </si>
  <si>
    <t>за державним                   замовленням</t>
  </si>
  <si>
    <t>з них працівників                                   ОМС</t>
  </si>
  <si>
    <t>07-09.04.</t>
  </si>
  <si>
    <t>Разом за НМЦ ЦХ та БЖД Львівської області</t>
  </si>
  <si>
    <t>15-17.01.</t>
  </si>
  <si>
    <t>Працівники чергово-диспетчерських служб суб’єктів госп-вання</t>
  </si>
  <si>
    <t>07-10.04.</t>
  </si>
  <si>
    <t>21-24.04.</t>
  </si>
  <si>
    <t>07-10.09.</t>
  </si>
  <si>
    <t>28.09-01.10.</t>
  </si>
  <si>
    <t>02-05.11.</t>
  </si>
  <si>
    <t xml:space="preserve">Посадові особи, на яких покладені обов’язки з пиань ЦЗ у: </t>
  </si>
  <si>
    <t>Особи, відповідальні за роботу консультаційних пунктів при органах місцевого самоврядування</t>
  </si>
  <si>
    <t>Працівники чергово-диспетчерських служб суб’єктів госп-ння</t>
  </si>
  <si>
    <t>26-29.10.</t>
  </si>
  <si>
    <t>15-18.06</t>
  </si>
  <si>
    <t xml:space="preserve">ЗАТВЕРДЖЕНО
Розпорядження голови  
обласної державної адміністрації
_______________ №__________ </t>
  </si>
  <si>
    <t>Райони області</t>
  </si>
  <si>
    <t>заступники керівників з питань евакуації</t>
  </si>
  <si>
    <t>Керівники структурних підрозділів місцевих органів виконавчої влади та органів місцевого самоврядування</t>
  </si>
  <si>
    <t>Відповідальні секретарі комісій з питань ТЕБ і НС</t>
  </si>
  <si>
    <t xml:space="preserve">Секретарі комісій з питань евакуації </t>
  </si>
  <si>
    <t>Керівники місцевих органів виконавчої влади та органів місцевого самоврядування та їх заступники:</t>
  </si>
  <si>
    <t>комплектування навчально-методичного центру цивільного захисту та безпеки життєдіяльності Львівської області слухачами з числа керівного складу та фахівців,                                                                                                                                 діяльність яких пов’язана з організацією і здійсненням заходів з питань цивільного захисту, на 2020 рік</t>
  </si>
  <si>
    <t>Жидачівський</t>
  </si>
  <si>
    <t>Підберізцівська</t>
  </si>
  <si>
    <t>Особи, які очолюють об’єктові формування ЦЗ:</t>
  </si>
  <si>
    <t>зв’язку</t>
  </si>
  <si>
    <t>ІІ.  Фахівці, діяльність яких пов’язана з організацією і здій-сненням заходів з питань ЦЗ:</t>
  </si>
  <si>
    <t>Особи, які залучаються до  дозиметричного контролю та радіаційно-хімічної розвідки:</t>
  </si>
  <si>
    <t>Особи, відповідальні за роботу консультаційних пунктів при органах міс-цевого самоврядування</t>
  </si>
  <si>
    <t>2. На навчально-консультаційному пункті у м. Дрогобичі</t>
  </si>
  <si>
    <t>Разом за НКП у м. Дрогобичі</t>
  </si>
  <si>
    <t>3. На навчально-консультаційному пункті у м. Стрию</t>
  </si>
  <si>
    <t>Разом за НКП у м. Стрию</t>
  </si>
  <si>
    <t>ІІ.  Фахівці, діяльність яких по-в’язана з організацією і здій-сненням заходів з питань ЦЗ:</t>
  </si>
  <si>
    <t>Разом за НКП у м. Червонограді</t>
  </si>
  <si>
    <t>5. На навчальному містечку у м. Бродах</t>
  </si>
  <si>
    <t>Разом за НМ у м. Бродах</t>
  </si>
  <si>
    <t>І. ТУЗ</t>
  </si>
  <si>
    <t>2. На навчально-консультаційному пункті у м. Червонограді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</si>
</sst>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.5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Arial"/>
      <family val="2"/>
      <charset val="204"/>
    </font>
    <font>
      <sz val="17.5"/>
      <name val="Times New Roman"/>
      <family val="1"/>
      <charset val="204"/>
    </font>
    <font>
      <b/>
      <sz val="17.5"/>
      <name val="Times New Roman"/>
      <family val="1"/>
      <charset val="204"/>
    </font>
    <font>
      <b/>
      <sz val="11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67">
    <xf numFmtId="0" fontId="0" fillId="0" borderId="0" xfId="0"/>
    <xf numFmtId="0" fontId="5" fillId="0" borderId="1" xfId="1" applyFont="1" applyFill="1" applyBorder="1" applyAlignment="1">
      <alignment horizontal="center" vertical="center" textRotation="90" wrapText="1" shrinkToFit="1"/>
    </xf>
    <xf numFmtId="0" fontId="5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/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Fill="1"/>
    <xf numFmtId="0" fontId="12" fillId="0" borderId="0" xfId="0" applyFont="1" applyFill="1"/>
    <xf numFmtId="0" fontId="5" fillId="0" borderId="1" xfId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3 План комплектування курсв ЦО Льввськ.обл.20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193"/>
  <sheetViews>
    <sheetView tabSelected="1" view="pageBreakPreview" zoomScale="60" zoomScaleNormal="75" workbookViewId="0">
      <selection activeCell="BG174" sqref="BG174"/>
    </sheetView>
  </sheetViews>
  <sheetFormatPr defaultRowHeight="12.75"/>
  <cols>
    <col min="1" max="1" width="8" customWidth="1"/>
    <col min="2" max="2" width="27.7109375" customWidth="1"/>
    <col min="3" max="3" width="7.5703125" customWidth="1"/>
    <col min="4" max="5" width="7.42578125" customWidth="1"/>
    <col min="6" max="6" width="7.7109375" customWidth="1"/>
    <col min="9" max="9" width="12.5703125" customWidth="1"/>
    <col min="10" max="10" width="6.42578125" hidden="1" customWidth="1"/>
    <col min="11" max="11" width="6.7109375" hidden="1" customWidth="1"/>
    <col min="12" max="12" width="5.7109375" hidden="1" customWidth="1"/>
    <col min="13" max="13" width="5.5703125" hidden="1" customWidth="1"/>
    <col min="14" max="15" width="5.7109375" hidden="1" customWidth="1"/>
    <col min="16" max="16" width="4.5703125" hidden="1" customWidth="1"/>
    <col min="17" max="17" width="4.42578125" hidden="1" customWidth="1"/>
    <col min="18" max="18" width="5.42578125" hidden="1" customWidth="1"/>
    <col min="19" max="19" width="5" hidden="1" customWidth="1"/>
    <col min="20" max="20" width="4.7109375" hidden="1" customWidth="1"/>
    <col min="21" max="21" width="4.85546875" hidden="1" customWidth="1"/>
    <col min="22" max="22" width="4.5703125" hidden="1" customWidth="1"/>
    <col min="23" max="23" width="5.28515625" hidden="1" customWidth="1"/>
    <col min="24" max="24" width="4.85546875" hidden="1" customWidth="1"/>
    <col min="25" max="25" width="4.5703125" hidden="1" customWidth="1"/>
    <col min="26" max="26" width="5" hidden="1" customWidth="1"/>
    <col min="27" max="27" width="4.28515625" hidden="1" customWidth="1"/>
    <col min="28" max="28" width="4.5703125" hidden="1" customWidth="1"/>
    <col min="29" max="29" width="5.28515625" hidden="1" customWidth="1"/>
    <col min="30" max="30" width="4.85546875" hidden="1" customWidth="1"/>
    <col min="31" max="31" width="24.7109375" customWidth="1"/>
    <col min="32" max="33" width="5" hidden="1" customWidth="1"/>
    <col min="34" max="34" width="5.28515625" hidden="1" customWidth="1"/>
    <col min="35" max="35" width="5.140625" hidden="1" customWidth="1"/>
    <col min="36" max="36" width="5.5703125" hidden="1" customWidth="1"/>
    <col min="37" max="37" width="5.28515625" hidden="1" customWidth="1"/>
    <col min="38" max="38" width="5" hidden="1" customWidth="1"/>
    <col min="39" max="40" width="5.140625" hidden="1" customWidth="1"/>
    <col min="41" max="41" width="5.28515625" hidden="1" customWidth="1"/>
    <col min="42" max="42" width="5" hidden="1" customWidth="1"/>
    <col min="43" max="43" width="5.28515625" hidden="1" customWidth="1"/>
    <col min="44" max="45" width="5.140625" hidden="1" customWidth="1"/>
    <col min="46" max="46" width="5.28515625" hidden="1" customWidth="1"/>
    <col min="47" max="47" width="5" hidden="1" customWidth="1"/>
    <col min="48" max="48" width="4.7109375" hidden="1" customWidth="1"/>
    <col min="49" max="49" width="5" hidden="1" customWidth="1"/>
    <col min="50" max="51" width="5.140625" hidden="1" customWidth="1"/>
  </cols>
  <sheetData>
    <row r="1" spans="1:52" ht="9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59" t="s">
        <v>235</v>
      </c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14"/>
    </row>
    <row r="2" spans="1:52" ht="25.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10"/>
      <c r="AX2" s="10"/>
      <c r="AY2" s="10"/>
      <c r="AZ2" s="14"/>
    </row>
    <row r="3" spans="1:52" ht="119.25" customHeight="1">
      <c r="A3" s="58" t="s">
        <v>242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14"/>
    </row>
    <row r="4" spans="1:52" ht="140.25" customHeight="1">
      <c r="A4" s="39" t="s">
        <v>1</v>
      </c>
      <c r="B4" s="39" t="s">
        <v>2</v>
      </c>
      <c r="C4" s="37" t="s">
        <v>3</v>
      </c>
      <c r="D4" s="40" t="s">
        <v>4</v>
      </c>
      <c r="E4" s="40"/>
      <c r="F4" s="40"/>
      <c r="G4" s="40"/>
      <c r="H4" s="37" t="s">
        <v>5</v>
      </c>
      <c r="I4" s="37" t="s">
        <v>6</v>
      </c>
      <c r="J4" s="55" t="s">
        <v>7</v>
      </c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7"/>
      <c r="AZ4" s="14"/>
    </row>
    <row r="5" spans="1:52" ht="15.75">
      <c r="A5" s="39"/>
      <c r="B5" s="39"/>
      <c r="C5" s="37"/>
      <c r="D5" s="37" t="s">
        <v>8</v>
      </c>
      <c r="E5" s="37" t="s">
        <v>9</v>
      </c>
      <c r="F5" s="37" t="s">
        <v>10</v>
      </c>
      <c r="G5" s="44" t="s">
        <v>11</v>
      </c>
      <c r="H5" s="37"/>
      <c r="I5" s="37"/>
      <c r="J5" s="38" t="s">
        <v>12</v>
      </c>
      <c r="K5" s="38"/>
      <c r="L5" s="38"/>
      <c r="M5" s="38"/>
      <c r="N5" s="38"/>
      <c r="O5" s="38"/>
      <c r="P5" s="38" t="s">
        <v>13</v>
      </c>
      <c r="Q5" s="38"/>
      <c r="R5" s="38"/>
      <c r="S5" s="38"/>
      <c r="T5" s="38"/>
      <c r="U5" s="38"/>
      <c r="V5" s="38"/>
      <c r="W5" s="38"/>
      <c r="X5" s="38" t="s">
        <v>236</v>
      </c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45" t="s">
        <v>15</v>
      </c>
      <c r="AS5" s="45"/>
      <c r="AT5" s="45"/>
      <c r="AU5" s="45"/>
      <c r="AV5" s="45"/>
      <c r="AW5" s="45"/>
      <c r="AX5" s="45"/>
      <c r="AY5" s="45"/>
      <c r="AZ5" s="14"/>
    </row>
    <row r="6" spans="1:52" ht="106.5" customHeight="1">
      <c r="A6" s="39"/>
      <c r="B6" s="39"/>
      <c r="C6" s="37"/>
      <c r="D6" s="37"/>
      <c r="E6" s="37"/>
      <c r="F6" s="37"/>
      <c r="G6" s="44"/>
      <c r="H6" s="37"/>
      <c r="I6" s="37"/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243</v>
      </c>
      <c r="AC6" s="1" t="s">
        <v>35</v>
      </c>
      <c r="AD6" s="1" t="s">
        <v>36</v>
      </c>
      <c r="AE6" s="24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  <c r="AM6" s="1" t="s">
        <v>45</v>
      </c>
      <c r="AN6" s="1" t="s">
        <v>46</v>
      </c>
      <c r="AO6" s="1" t="s">
        <v>47</v>
      </c>
      <c r="AP6" s="1" t="s">
        <v>48</v>
      </c>
      <c r="AQ6" s="1" t="s">
        <v>49</v>
      </c>
      <c r="AR6" s="2" t="s">
        <v>53</v>
      </c>
      <c r="AS6" s="2" t="s">
        <v>52</v>
      </c>
      <c r="AT6" s="2" t="s">
        <v>54</v>
      </c>
      <c r="AU6" s="2" t="s">
        <v>244</v>
      </c>
      <c r="AV6" s="2" t="s">
        <v>57</v>
      </c>
      <c r="AW6" s="2" t="s">
        <v>51</v>
      </c>
      <c r="AX6" s="2" t="s">
        <v>56</v>
      </c>
      <c r="AY6" s="2" t="s">
        <v>55</v>
      </c>
      <c r="AZ6" s="14"/>
    </row>
    <row r="7" spans="1:52" ht="40.5" customHeight="1">
      <c r="A7" s="61" t="s">
        <v>58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3"/>
      <c r="AZ7" s="14"/>
    </row>
    <row r="8" spans="1:52" ht="48" customHeight="1">
      <c r="A8" s="30" t="s">
        <v>59</v>
      </c>
      <c r="B8" s="30"/>
      <c r="C8" s="16"/>
      <c r="D8" s="13">
        <f>D9+D18+D23+D26+D27+D28+D30+D69</f>
        <v>316</v>
      </c>
      <c r="E8" s="13">
        <f>E9+E18+E23+E26+E27+E28+E30+E69</f>
        <v>238</v>
      </c>
      <c r="F8" s="13">
        <f>F9+F18+F23+F26+F27+F28+F30+F69</f>
        <v>854</v>
      </c>
      <c r="G8" s="13">
        <f>F8+D8</f>
        <v>1170</v>
      </c>
      <c r="H8" s="13">
        <f>H9+H18+H23+H26+H27+H28+H30+H69</f>
        <v>65</v>
      </c>
      <c r="I8" s="13"/>
      <c r="J8" s="13">
        <f>J9+J18+J23+J26+J27+J28+J30+J69</f>
        <v>109</v>
      </c>
      <c r="K8" s="13">
        <f t="shared" ref="K8:AY8" si="0">K9+K18+K23+K26+K27+K28+K30+K69</f>
        <v>121</v>
      </c>
      <c r="L8" s="13">
        <f t="shared" si="0"/>
        <v>58</v>
      </c>
      <c r="M8" s="13">
        <f t="shared" si="0"/>
        <v>86</v>
      </c>
      <c r="N8" s="13">
        <f t="shared" si="0"/>
        <v>72</v>
      </c>
      <c r="O8" s="13">
        <f t="shared" si="0"/>
        <v>91</v>
      </c>
      <c r="P8" s="13">
        <f t="shared" si="0"/>
        <v>10</v>
      </c>
      <c r="Q8" s="13">
        <f t="shared" si="0"/>
        <v>23</v>
      </c>
      <c r="R8" s="13">
        <f t="shared" si="0"/>
        <v>12</v>
      </c>
      <c r="S8" s="13">
        <f t="shared" si="0"/>
        <v>13</v>
      </c>
      <c r="T8" s="13">
        <f t="shared" si="0"/>
        <v>19</v>
      </c>
      <c r="U8" s="13">
        <f t="shared" si="0"/>
        <v>22</v>
      </c>
      <c r="V8" s="13">
        <f t="shared" si="0"/>
        <v>6</v>
      </c>
      <c r="W8" s="13">
        <f t="shared" si="0"/>
        <v>38</v>
      </c>
      <c r="X8" s="13">
        <f t="shared" si="0"/>
        <v>9</v>
      </c>
      <c r="Y8" s="13">
        <f t="shared" si="0"/>
        <v>43</v>
      </c>
      <c r="Z8" s="13">
        <f t="shared" si="0"/>
        <v>39</v>
      </c>
      <c r="AA8" s="13">
        <f t="shared" si="0"/>
        <v>10</v>
      </c>
      <c r="AB8" s="13">
        <f t="shared" si="0"/>
        <v>32</v>
      </c>
      <c r="AC8" s="13">
        <f t="shared" si="0"/>
        <v>36</v>
      </c>
      <c r="AD8" s="13">
        <f t="shared" si="0"/>
        <v>13</v>
      </c>
      <c r="AE8" s="13">
        <f t="shared" si="0"/>
        <v>24</v>
      </c>
      <c r="AF8" s="13">
        <f t="shared" si="0"/>
        <v>15</v>
      </c>
      <c r="AG8" s="13">
        <f t="shared" si="0"/>
        <v>14</v>
      </c>
      <c r="AH8" s="13">
        <f t="shared" si="0"/>
        <v>12</v>
      </c>
      <c r="AI8" s="13">
        <f t="shared" si="0"/>
        <v>18</v>
      </c>
      <c r="AJ8" s="13">
        <f t="shared" si="0"/>
        <v>14</v>
      </c>
      <c r="AK8" s="13">
        <f t="shared" si="0"/>
        <v>3</v>
      </c>
      <c r="AL8" s="13">
        <f t="shared" si="0"/>
        <v>15</v>
      </c>
      <c r="AM8" s="13">
        <f t="shared" si="0"/>
        <v>12</v>
      </c>
      <c r="AN8" s="13">
        <f t="shared" si="0"/>
        <v>14</v>
      </c>
      <c r="AO8" s="13">
        <f t="shared" si="0"/>
        <v>14</v>
      </c>
      <c r="AP8" s="13">
        <f t="shared" si="0"/>
        <v>12</v>
      </c>
      <c r="AQ8" s="13">
        <f t="shared" si="0"/>
        <v>51</v>
      </c>
      <c r="AR8" s="13">
        <f t="shared" si="0"/>
        <v>13</v>
      </c>
      <c r="AS8" s="13">
        <f t="shared" si="0"/>
        <v>14</v>
      </c>
      <c r="AT8" s="13">
        <f t="shared" si="0"/>
        <v>7</v>
      </c>
      <c r="AU8" s="13">
        <f t="shared" si="0"/>
        <v>12</v>
      </c>
      <c r="AV8" s="13">
        <f t="shared" si="0"/>
        <v>6</v>
      </c>
      <c r="AW8" s="13">
        <f t="shared" si="0"/>
        <v>8</v>
      </c>
      <c r="AX8" s="13">
        <f t="shared" si="0"/>
        <v>11</v>
      </c>
      <c r="AY8" s="13">
        <f t="shared" si="0"/>
        <v>19</v>
      </c>
      <c r="AZ8" s="14"/>
    </row>
    <row r="9" spans="1:52" ht="86.25" customHeight="1">
      <c r="A9" s="3" t="s">
        <v>60</v>
      </c>
      <c r="B9" s="19" t="s">
        <v>241</v>
      </c>
      <c r="C9" s="16"/>
      <c r="D9" s="13">
        <f>D10+D11+D12+D13+D17</f>
        <v>133</v>
      </c>
      <c r="E9" s="13">
        <f>E10+E11+E12+E13+E17</f>
        <v>108</v>
      </c>
      <c r="F9" s="13">
        <f>F10+F11+F12+F13+F17</f>
        <v>0</v>
      </c>
      <c r="G9" s="13">
        <f t="shared" ref="G9:G21" si="1">F9+D9</f>
        <v>133</v>
      </c>
      <c r="H9" s="13">
        <f>H10+H11+H12+H13+H17</f>
        <v>7</v>
      </c>
      <c r="I9" s="17"/>
      <c r="J9" s="13">
        <f>J10+J11+J12+J13+J17</f>
        <v>1</v>
      </c>
      <c r="K9" s="13">
        <f t="shared" ref="K9:AY9" si="2">K10+K11+K12+K13+K17</f>
        <v>1</v>
      </c>
      <c r="L9" s="13">
        <f t="shared" si="2"/>
        <v>0</v>
      </c>
      <c r="M9" s="13">
        <f t="shared" si="2"/>
        <v>0</v>
      </c>
      <c r="N9" s="13">
        <f t="shared" si="2"/>
        <v>0</v>
      </c>
      <c r="O9" s="13">
        <f t="shared" si="2"/>
        <v>1</v>
      </c>
      <c r="P9" s="13">
        <f t="shared" si="2"/>
        <v>2</v>
      </c>
      <c r="Q9" s="13">
        <f t="shared" si="2"/>
        <v>3</v>
      </c>
      <c r="R9" s="13">
        <f t="shared" si="2"/>
        <v>1</v>
      </c>
      <c r="S9" s="13">
        <f t="shared" si="2"/>
        <v>3</v>
      </c>
      <c r="T9" s="13">
        <f t="shared" si="2"/>
        <v>1</v>
      </c>
      <c r="U9" s="13">
        <f t="shared" si="2"/>
        <v>0</v>
      </c>
      <c r="V9" s="13">
        <f t="shared" si="2"/>
        <v>0</v>
      </c>
      <c r="W9" s="13">
        <f t="shared" si="2"/>
        <v>1</v>
      </c>
      <c r="X9" s="13">
        <f t="shared" si="2"/>
        <v>3</v>
      </c>
      <c r="Y9" s="13">
        <f t="shared" si="2"/>
        <v>9</v>
      </c>
      <c r="Z9" s="13">
        <f t="shared" si="2"/>
        <v>8</v>
      </c>
      <c r="AA9" s="13">
        <f t="shared" si="2"/>
        <v>4</v>
      </c>
      <c r="AB9" s="13">
        <f t="shared" si="2"/>
        <v>7</v>
      </c>
      <c r="AC9" s="13">
        <f t="shared" si="2"/>
        <v>11</v>
      </c>
      <c r="AD9" s="13">
        <f t="shared" si="2"/>
        <v>6</v>
      </c>
      <c r="AE9" s="13">
        <f t="shared" si="2"/>
        <v>9</v>
      </c>
      <c r="AF9" s="13">
        <f t="shared" si="2"/>
        <v>5</v>
      </c>
      <c r="AG9" s="13">
        <f t="shared" si="2"/>
        <v>2</v>
      </c>
      <c r="AH9" s="13">
        <f t="shared" si="2"/>
        <v>6</v>
      </c>
      <c r="AI9" s="13">
        <f t="shared" si="2"/>
        <v>3</v>
      </c>
      <c r="AJ9" s="13">
        <f t="shared" si="2"/>
        <v>5</v>
      </c>
      <c r="AK9" s="13">
        <f t="shared" si="2"/>
        <v>1</v>
      </c>
      <c r="AL9" s="13">
        <f t="shared" si="2"/>
        <v>5</v>
      </c>
      <c r="AM9" s="13">
        <f t="shared" si="2"/>
        <v>1</v>
      </c>
      <c r="AN9" s="13">
        <f t="shared" si="2"/>
        <v>8</v>
      </c>
      <c r="AO9" s="13">
        <f t="shared" si="2"/>
        <v>3</v>
      </c>
      <c r="AP9" s="13">
        <f t="shared" si="2"/>
        <v>8</v>
      </c>
      <c r="AQ9" s="13">
        <f t="shared" si="2"/>
        <v>2</v>
      </c>
      <c r="AR9" s="13">
        <f t="shared" si="2"/>
        <v>2</v>
      </c>
      <c r="AS9" s="13">
        <f t="shared" si="2"/>
        <v>1</v>
      </c>
      <c r="AT9" s="13">
        <f t="shared" si="2"/>
        <v>0</v>
      </c>
      <c r="AU9" s="13">
        <f t="shared" si="2"/>
        <v>2</v>
      </c>
      <c r="AV9" s="13">
        <f t="shared" si="2"/>
        <v>2</v>
      </c>
      <c r="AW9" s="13">
        <f t="shared" si="2"/>
        <v>2</v>
      </c>
      <c r="AX9" s="13">
        <f t="shared" si="2"/>
        <v>2</v>
      </c>
      <c r="AY9" s="13">
        <f t="shared" si="2"/>
        <v>2</v>
      </c>
      <c r="AZ9" s="14"/>
    </row>
    <row r="10" spans="1:52" ht="31.5">
      <c r="A10" s="4" t="s">
        <v>61</v>
      </c>
      <c r="B10" s="5" t="s">
        <v>62</v>
      </c>
      <c r="C10" s="6">
        <v>45</v>
      </c>
      <c r="D10" s="6">
        <v>19</v>
      </c>
      <c r="E10" s="6"/>
      <c r="F10" s="6"/>
      <c r="G10" s="6">
        <f t="shared" si="1"/>
        <v>19</v>
      </c>
      <c r="H10" s="6">
        <v>1</v>
      </c>
      <c r="I10" s="6" t="s">
        <v>103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>
        <v>1</v>
      </c>
      <c r="Y10" s="6">
        <v>1</v>
      </c>
      <c r="Z10" s="6"/>
      <c r="AA10" s="6">
        <v>2</v>
      </c>
      <c r="AB10" s="6">
        <v>2</v>
      </c>
      <c r="AC10" s="6">
        <v>1</v>
      </c>
      <c r="AD10" s="6"/>
      <c r="AE10" s="6">
        <v>1</v>
      </c>
      <c r="AF10" s="6">
        <v>1</v>
      </c>
      <c r="AG10" s="6"/>
      <c r="AH10" s="6"/>
      <c r="AI10" s="6"/>
      <c r="AJ10" s="6"/>
      <c r="AK10" s="6">
        <v>1</v>
      </c>
      <c r="AL10" s="6">
        <v>3</v>
      </c>
      <c r="AM10" s="6"/>
      <c r="AN10" s="6">
        <v>1</v>
      </c>
      <c r="AO10" s="6">
        <v>1</v>
      </c>
      <c r="AP10" s="6">
        <v>3</v>
      </c>
      <c r="AQ10" s="6">
        <v>1</v>
      </c>
      <c r="AR10" s="6"/>
      <c r="AS10" s="6"/>
      <c r="AT10" s="6"/>
      <c r="AU10" s="6"/>
      <c r="AV10" s="6"/>
      <c r="AW10" s="6"/>
      <c r="AX10" s="6"/>
      <c r="AY10" s="6"/>
      <c r="AZ10" s="14"/>
    </row>
    <row r="11" spans="1:52" ht="31.5">
      <c r="A11" s="4" t="s">
        <v>63</v>
      </c>
      <c r="B11" s="5" t="s">
        <v>64</v>
      </c>
      <c r="C11" s="6">
        <v>45</v>
      </c>
      <c r="D11" s="6">
        <v>24</v>
      </c>
      <c r="E11" s="6">
        <v>24</v>
      </c>
      <c r="F11" s="6"/>
      <c r="G11" s="6">
        <f t="shared" si="1"/>
        <v>24</v>
      </c>
      <c r="H11" s="6">
        <v>1</v>
      </c>
      <c r="I11" s="6" t="s">
        <v>104</v>
      </c>
      <c r="J11" s="6">
        <v>1</v>
      </c>
      <c r="K11" s="6"/>
      <c r="L11" s="6"/>
      <c r="M11" s="6"/>
      <c r="N11" s="6"/>
      <c r="O11" s="6">
        <v>1</v>
      </c>
      <c r="P11" s="6">
        <v>1</v>
      </c>
      <c r="Q11" s="6">
        <v>1</v>
      </c>
      <c r="R11" s="6">
        <v>1</v>
      </c>
      <c r="S11" s="6">
        <v>3</v>
      </c>
      <c r="T11" s="6">
        <v>1</v>
      </c>
      <c r="U11" s="6"/>
      <c r="V11" s="6"/>
      <c r="W11" s="6">
        <v>1</v>
      </c>
      <c r="X11" s="6"/>
      <c r="Y11" s="6">
        <v>1</v>
      </c>
      <c r="Z11" s="6">
        <v>1</v>
      </c>
      <c r="AA11" s="6"/>
      <c r="AB11" s="6"/>
      <c r="AC11" s="6">
        <v>2</v>
      </c>
      <c r="AD11" s="6"/>
      <c r="AE11" s="6">
        <v>2</v>
      </c>
      <c r="AF11" s="6">
        <v>1</v>
      </c>
      <c r="AG11" s="6"/>
      <c r="AH11" s="6"/>
      <c r="AI11" s="6">
        <v>1</v>
      </c>
      <c r="AJ11" s="6"/>
      <c r="AK11" s="6"/>
      <c r="AL11" s="6"/>
      <c r="AM11" s="6">
        <v>1</v>
      </c>
      <c r="AN11" s="6">
        <v>2</v>
      </c>
      <c r="AO11" s="6"/>
      <c r="AP11" s="6"/>
      <c r="AQ11" s="6">
        <v>1</v>
      </c>
      <c r="AR11" s="6"/>
      <c r="AS11" s="6"/>
      <c r="AT11" s="6"/>
      <c r="AU11" s="6"/>
      <c r="AV11" s="6">
        <v>2</v>
      </c>
      <c r="AW11" s="6"/>
      <c r="AX11" s="6"/>
      <c r="AY11" s="6"/>
      <c r="AZ11" s="14"/>
    </row>
    <row r="12" spans="1:52" ht="15.75">
      <c r="A12" s="4" t="s">
        <v>65</v>
      </c>
      <c r="B12" s="5" t="s">
        <v>66</v>
      </c>
      <c r="C12" s="6">
        <v>45</v>
      </c>
      <c r="D12" s="6">
        <v>20</v>
      </c>
      <c r="E12" s="6">
        <v>20</v>
      </c>
      <c r="F12" s="6"/>
      <c r="G12" s="6">
        <f t="shared" si="1"/>
        <v>20</v>
      </c>
      <c r="H12" s="6">
        <v>1</v>
      </c>
      <c r="I12" s="6" t="s">
        <v>105</v>
      </c>
      <c r="J12" s="6"/>
      <c r="K12" s="6"/>
      <c r="L12" s="6"/>
      <c r="M12" s="6"/>
      <c r="N12" s="6"/>
      <c r="O12" s="6"/>
      <c r="P12" s="6">
        <v>1</v>
      </c>
      <c r="Q12" s="6"/>
      <c r="R12" s="6"/>
      <c r="S12" s="6"/>
      <c r="T12" s="6"/>
      <c r="U12" s="6"/>
      <c r="V12" s="6"/>
      <c r="W12" s="6"/>
      <c r="X12" s="6">
        <v>1</v>
      </c>
      <c r="Y12" s="6">
        <v>1</v>
      </c>
      <c r="Z12" s="6">
        <v>1</v>
      </c>
      <c r="AA12" s="6"/>
      <c r="AB12" s="6">
        <v>1</v>
      </c>
      <c r="AC12" s="6">
        <v>4</v>
      </c>
      <c r="AD12" s="6"/>
      <c r="AE12" s="6">
        <v>1</v>
      </c>
      <c r="AF12" s="6"/>
      <c r="AG12" s="6">
        <v>2</v>
      </c>
      <c r="AH12" s="6"/>
      <c r="AI12" s="6"/>
      <c r="AJ12" s="6"/>
      <c r="AK12" s="6"/>
      <c r="AL12" s="6">
        <v>1</v>
      </c>
      <c r="AM12" s="6"/>
      <c r="AN12" s="6"/>
      <c r="AO12" s="6">
        <v>2</v>
      </c>
      <c r="AP12" s="6"/>
      <c r="AQ12" s="6"/>
      <c r="AR12" s="6"/>
      <c r="AS12" s="6"/>
      <c r="AT12" s="6"/>
      <c r="AU12" s="6">
        <v>1</v>
      </c>
      <c r="AV12" s="6"/>
      <c r="AW12" s="6">
        <v>1</v>
      </c>
      <c r="AX12" s="6">
        <v>1</v>
      </c>
      <c r="AY12" s="6">
        <v>2</v>
      </c>
      <c r="AZ12" s="14"/>
    </row>
    <row r="13" spans="1:52" ht="15.75">
      <c r="A13" s="25" t="s">
        <v>67</v>
      </c>
      <c r="B13" s="49" t="s">
        <v>68</v>
      </c>
      <c r="C13" s="25">
        <v>45</v>
      </c>
      <c r="D13" s="6">
        <f>D14+D15+D16</f>
        <v>51</v>
      </c>
      <c r="E13" s="6">
        <f>E14+E15+E16</f>
        <v>51</v>
      </c>
      <c r="F13" s="6">
        <f>F14+F15+F16</f>
        <v>0</v>
      </c>
      <c r="G13" s="6">
        <f t="shared" si="1"/>
        <v>51</v>
      </c>
      <c r="H13" s="6">
        <f>H14+H15+H16</f>
        <v>3</v>
      </c>
      <c r="I13" s="6"/>
      <c r="J13" s="6">
        <f>J14+J15+J16</f>
        <v>0</v>
      </c>
      <c r="K13" s="6">
        <f t="shared" ref="K13:AY13" si="3">K14+K15+K16</f>
        <v>0</v>
      </c>
      <c r="L13" s="6">
        <f t="shared" si="3"/>
        <v>0</v>
      </c>
      <c r="M13" s="6">
        <f t="shared" si="3"/>
        <v>0</v>
      </c>
      <c r="N13" s="6">
        <f t="shared" si="3"/>
        <v>0</v>
      </c>
      <c r="O13" s="6">
        <f t="shared" si="3"/>
        <v>0</v>
      </c>
      <c r="P13" s="6">
        <f t="shared" si="3"/>
        <v>0</v>
      </c>
      <c r="Q13" s="6">
        <f t="shared" si="3"/>
        <v>0</v>
      </c>
      <c r="R13" s="6">
        <f t="shared" si="3"/>
        <v>0</v>
      </c>
      <c r="S13" s="6">
        <f t="shared" si="3"/>
        <v>0</v>
      </c>
      <c r="T13" s="6">
        <f t="shared" si="3"/>
        <v>0</v>
      </c>
      <c r="U13" s="6">
        <f t="shared" si="3"/>
        <v>0</v>
      </c>
      <c r="V13" s="6">
        <f t="shared" si="3"/>
        <v>0</v>
      </c>
      <c r="W13" s="6">
        <f t="shared" si="3"/>
        <v>0</v>
      </c>
      <c r="X13" s="6">
        <f t="shared" si="3"/>
        <v>0</v>
      </c>
      <c r="Y13" s="6">
        <f t="shared" si="3"/>
        <v>5</v>
      </c>
      <c r="Z13" s="6">
        <f t="shared" si="3"/>
        <v>5</v>
      </c>
      <c r="AA13" s="6">
        <f t="shared" si="3"/>
        <v>2</v>
      </c>
      <c r="AB13" s="6">
        <f t="shared" si="3"/>
        <v>4</v>
      </c>
      <c r="AC13" s="6">
        <f t="shared" si="3"/>
        <v>1</v>
      </c>
      <c r="AD13" s="6">
        <f t="shared" si="3"/>
        <v>6</v>
      </c>
      <c r="AE13" s="6">
        <f t="shared" si="3"/>
        <v>4</v>
      </c>
      <c r="AF13" s="6">
        <f t="shared" si="3"/>
        <v>3</v>
      </c>
      <c r="AG13" s="6">
        <f t="shared" si="3"/>
        <v>0</v>
      </c>
      <c r="AH13" s="6">
        <f t="shared" si="3"/>
        <v>5</v>
      </c>
      <c r="AI13" s="6">
        <f t="shared" si="3"/>
        <v>1</v>
      </c>
      <c r="AJ13" s="6">
        <f t="shared" si="3"/>
        <v>5</v>
      </c>
      <c r="AK13" s="6">
        <f t="shared" si="3"/>
        <v>0</v>
      </c>
      <c r="AL13" s="6">
        <f t="shared" si="3"/>
        <v>0</v>
      </c>
      <c r="AM13" s="6">
        <f t="shared" si="3"/>
        <v>0</v>
      </c>
      <c r="AN13" s="6">
        <f t="shared" si="3"/>
        <v>3</v>
      </c>
      <c r="AO13" s="6">
        <f t="shared" si="3"/>
        <v>0</v>
      </c>
      <c r="AP13" s="6">
        <f t="shared" si="3"/>
        <v>5</v>
      </c>
      <c r="AQ13" s="6">
        <f t="shared" si="3"/>
        <v>0</v>
      </c>
      <c r="AR13" s="6">
        <f t="shared" si="3"/>
        <v>1</v>
      </c>
      <c r="AS13" s="6">
        <f t="shared" si="3"/>
        <v>1</v>
      </c>
      <c r="AT13" s="6">
        <f t="shared" si="3"/>
        <v>0</v>
      </c>
      <c r="AU13" s="6">
        <f t="shared" si="3"/>
        <v>0</v>
      </c>
      <c r="AV13" s="6">
        <f t="shared" si="3"/>
        <v>0</v>
      </c>
      <c r="AW13" s="6">
        <f t="shared" si="3"/>
        <v>0</v>
      </c>
      <c r="AX13" s="6">
        <f t="shared" si="3"/>
        <v>0</v>
      </c>
      <c r="AY13" s="6">
        <f t="shared" si="3"/>
        <v>0</v>
      </c>
      <c r="AZ13" s="14"/>
    </row>
    <row r="14" spans="1:52" ht="15.75">
      <c r="A14" s="26"/>
      <c r="B14" s="50"/>
      <c r="C14" s="26"/>
      <c r="D14" s="6">
        <v>17</v>
      </c>
      <c r="E14" s="6">
        <v>17</v>
      </c>
      <c r="F14" s="6"/>
      <c r="G14" s="6">
        <f t="shared" si="1"/>
        <v>17</v>
      </c>
      <c r="H14" s="6">
        <v>1</v>
      </c>
      <c r="I14" s="6" t="s">
        <v>108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>
        <v>5</v>
      </c>
      <c r="Z14" s="6"/>
      <c r="AA14" s="6"/>
      <c r="AB14" s="6">
        <v>4</v>
      </c>
      <c r="AC14" s="6"/>
      <c r="AD14" s="6">
        <v>3</v>
      </c>
      <c r="AE14" s="6"/>
      <c r="AF14" s="6"/>
      <c r="AG14" s="6"/>
      <c r="AH14" s="6">
        <v>5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14"/>
    </row>
    <row r="15" spans="1:52" ht="15.75">
      <c r="A15" s="26"/>
      <c r="B15" s="50"/>
      <c r="C15" s="26"/>
      <c r="D15" s="6">
        <v>17</v>
      </c>
      <c r="E15" s="6">
        <v>17</v>
      </c>
      <c r="F15" s="6"/>
      <c r="G15" s="6">
        <f t="shared" si="1"/>
        <v>17</v>
      </c>
      <c r="H15" s="6">
        <v>1</v>
      </c>
      <c r="I15" s="6" t="s">
        <v>106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>
        <v>5</v>
      </c>
      <c r="AA15" s="6"/>
      <c r="AB15" s="6"/>
      <c r="AC15" s="6"/>
      <c r="AD15" s="6"/>
      <c r="AE15" s="6">
        <v>4</v>
      </c>
      <c r="AF15" s="6">
        <v>3</v>
      </c>
      <c r="AG15" s="6"/>
      <c r="AH15" s="6"/>
      <c r="AI15" s="6"/>
      <c r="AJ15" s="6">
        <v>5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14"/>
    </row>
    <row r="16" spans="1:52" ht="15.75">
      <c r="A16" s="27"/>
      <c r="B16" s="51"/>
      <c r="C16" s="27"/>
      <c r="D16" s="6">
        <v>17</v>
      </c>
      <c r="E16" s="6">
        <v>17</v>
      </c>
      <c r="F16" s="6"/>
      <c r="G16" s="6">
        <f t="shared" si="1"/>
        <v>17</v>
      </c>
      <c r="H16" s="6">
        <v>1</v>
      </c>
      <c r="I16" s="6" t="s">
        <v>107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v>2</v>
      </c>
      <c r="AB16" s="6"/>
      <c r="AC16" s="6">
        <v>1</v>
      </c>
      <c r="AD16" s="6">
        <v>3</v>
      </c>
      <c r="AE16" s="6"/>
      <c r="AF16" s="6"/>
      <c r="AG16" s="6"/>
      <c r="AH16" s="6"/>
      <c r="AI16" s="6">
        <v>1</v>
      </c>
      <c r="AJ16" s="6"/>
      <c r="AK16" s="6"/>
      <c r="AL16" s="6"/>
      <c r="AM16" s="6"/>
      <c r="AN16" s="6">
        <v>3</v>
      </c>
      <c r="AO16" s="6"/>
      <c r="AP16" s="6">
        <v>5</v>
      </c>
      <c r="AQ16" s="6"/>
      <c r="AR16" s="6">
        <v>1</v>
      </c>
      <c r="AS16" s="6">
        <v>1</v>
      </c>
      <c r="AT16" s="6"/>
      <c r="AU16" s="6"/>
      <c r="AV16" s="6"/>
      <c r="AW16" s="6"/>
      <c r="AX16" s="6"/>
      <c r="AY16" s="6"/>
      <c r="AZ16" s="14"/>
    </row>
    <row r="17" spans="1:52" ht="31.5">
      <c r="A17" s="4" t="s">
        <v>69</v>
      </c>
      <c r="B17" s="5" t="s">
        <v>237</v>
      </c>
      <c r="C17" s="6">
        <v>45</v>
      </c>
      <c r="D17" s="6">
        <v>19</v>
      </c>
      <c r="E17" s="6">
        <v>13</v>
      </c>
      <c r="F17" s="6"/>
      <c r="G17" s="6">
        <f t="shared" si="1"/>
        <v>19</v>
      </c>
      <c r="H17" s="6">
        <v>1</v>
      </c>
      <c r="I17" s="6" t="s">
        <v>110</v>
      </c>
      <c r="J17" s="6"/>
      <c r="K17" s="6">
        <v>1</v>
      </c>
      <c r="L17" s="6"/>
      <c r="M17" s="6"/>
      <c r="N17" s="6"/>
      <c r="O17" s="6"/>
      <c r="P17" s="6"/>
      <c r="Q17" s="6">
        <v>2</v>
      </c>
      <c r="R17" s="6"/>
      <c r="S17" s="6"/>
      <c r="T17" s="6"/>
      <c r="U17" s="6"/>
      <c r="V17" s="6"/>
      <c r="W17" s="6"/>
      <c r="X17" s="6">
        <v>1</v>
      </c>
      <c r="Y17" s="6">
        <v>1</v>
      </c>
      <c r="Z17" s="6">
        <v>1</v>
      </c>
      <c r="AA17" s="6"/>
      <c r="AB17" s="6"/>
      <c r="AC17" s="6">
        <v>3</v>
      </c>
      <c r="AD17" s="6"/>
      <c r="AE17" s="6">
        <v>1</v>
      </c>
      <c r="AF17" s="6"/>
      <c r="AG17" s="6"/>
      <c r="AH17" s="6">
        <v>1</v>
      </c>
      <c r="AI17" s="6">
        <v>1</v>
      </c>
      <c r="AJ17" s="6"/>
      <c r="AK17" s="6"/>
      <c r="AL17" s="6">
        <v>1</v>
      </c>
      <c r="AM17" s="6"/>
      <c r="AN17" s="6">
        <v>2</v>
      </c>
      <c r="AO17" s="6"/>
      <c r="AP17" s="6"/>
      <c r="AQ17" s="6"/>
      <c r="AR17" s="6">
        <v>1</v>
      </c>
      <c r="AS17" s="6"/>
      <c r="AT17" s="6"/>
      <c r="AU17" s="6">
        <v>1</v>
      </c>
      <c r="AV17" s="6"/>
      <c r="AW17" s="6">
        <v>1</v>
      </c>
      <c r="AX17" s="6">
        <v>1</v>
      </c>
      <c r="AY17" s="6"/>
      <c r="AZ17" s="14"/>
    </row>
    <row r="18" spans="1:52" ht="16.5" customHeight="1">
      <c r="A18" s="43" t="s">
        <v>70</v>
      </c>
      <c r="B18" s="66" t="s">
        <v>238</v>
      </c>
      <c r="C18" s="42">
        <v>45</v>
      </c>
      <c r="D18" s="6">
        <f>D19+D20+D21+D22</f>
        <v>74</v>
      </c>
      <c r="E18" s="6">
        <f>E19+E20+E21+E22</f>
        <v>39</v>
      </c>
      <c r="F18" s="6">
        <f>F19+F20+F21+F22</f>
        <v>0</v>
      </c>
      <c r="G18" s="6">
        <f t="shared" si="1"/>
        <v>74</v>
      </c>
      <c r="H18" s="6">
        <f>H19+H20+H21+H22</f>
        <v>4</v>
      </c>
      <c r="I18" s="6"/>
      <c r="J18" s="6">
        <f>J19+J20+J21+J22</f>
        <v>5</v>
      </c>
      <c r="K18" s="6">
        <f t="shared" ref="K18:AY18" si="4">K19+K20+K21+K22</f>
        <v>0</v>
      </c>
      <c r="L18" s="6">
        <f t="shared" si="4"/>
        <v>0</v>
      </c>
      <c r="M18" s="6">
        <f t="shared" si="4"/>
        <v>0</v>
      </c>
      <c r="N18" s="6">
        <f t="shared" si="4"/>
        <v>0</v>
      </c>
      <c r="O18" s="6">
        <f t="shared" si="4"/>
        <v>6</v>
      </c>
      <c r="P18" s="6">
        <f t="shared" si="4"/>
        <v>1</v>
      </c>
      <c r="Q18" s="6">
        <f t="shared" si="4"/>
        <v>3</v>
      </c>
      <c r="R18" s="6">
        <f t="shared" si="4"/>
        <v>0</v>
      </c>
      <c r="S18" s="6">
        <f t="shared" si="4"/>
        <v>2</v>
      </c>
      <c r="T18" s="6">
        <f t="shared" si="4"/>
        <v>6</v>
      </c>
      <c r="U18" s="6">
        <f t="shared" si="4"/>
        <v>0</v>
      </c>
      <c r="V18" s="6">
        <f t="shared" si="4"/>
        <v>0</v>
      </c>
      <c r="W18" s="6">
        <f t="shared" si="4"/>
        <v>1</v>
      </c>
      <c r="X18" s="6">
        <f t="shared" si="4"/>
        <v>0</v>
      </c>
      <c r="Y18" s="6">
        <f t="shared" si="4"/>
        <v>0</v>
      </c>
      <c r="Z18" s="6">
        <f t="shared" si="4"/>
        <v>2</v>
      </c>
      <c r="AA18" s="6">
        <f t="shared" si="4"/>
        <v>0</v>
      </c>
      <c r="AB18" s="6">
        <f t="shared" si="4"/>
        <v>3</v>
      </c>
      <c r="AC18" s="6">
        <f t="shared" si="4"/>
        <v>0</v>
      </c>
      <c r="AD18" s="6">
        <f t="shared" si="4"/>
        <v>2</v>
      </c>
      <c r="AE18" s="6">
        <f t="shared" si="4"/>
        <v>4</v>
      </c>
      <c r="AF18" s="6">
        <f t="shared" si="4"/>
        <v>2</v>
      </c>
      <c r="AG18" s="6">
        <f t="shared" si="4"/>
        <v>5</v>
      </c>
      <c r="AH18" s="6">
        <f t="shared" si="4"/>
        <v>0</v>
      </c>
      <c r="AI18" s="6">
        <f t="shared" si="4"/>
        <v>3</v>
      </c>
      <c r="AJ18" s="6">
        <f t="shared" si="4"/>
        <v>3</v>
      </c>
      <c r="AK18" s="6">
        <f t="shared" si="4"/>
        <v>2</v>
      </c>
      <c r="AL18" s="6">
        <f t="shared" si="4"/>
        <v>0</v>
      </c>
      <c r="AM18" s="6">
        <f t="shared" si="4"/>
        <v>0</v>
      </c>
      <c r="AN18" s="6">
        <f t="shared" si="4"/>
        <v>2</v>
      </c>
      <c r="AO18" s="6">
        <f t="shared" si="4"/>
        <v>2</v>
      </c>
      <c r="AP18" s="6">
        <f t="shared" si="4"/>
        <v>3</v>
      </c>
      <c r="AQ18" s="6">
        <f t="shared" si="4"/>
        <v>2</v>
      </c>
      <c r="AR18" s="6">
        <f t="shared" si="4"/>
        <v>2</v>
      </c>
      <c r="AS18" s="6">
        <f t="shared" si="4"/>
        <v>3</v>
      </c>
      <c r="AT18" s="6">
        <f t="shared" si="4"/>
        <v>1</v>
      </c>
      <c r="AU18" s="6">
        <f t="shared" si="4"/>
        <v>5</v>
      </c>
      <c r="AV18" s="6">
        <f t="shared" si="4"/>
        <v>0</v>
      </c>
      <c r="AW18" s="6">
        <f t="shared" si="4"/>
        <v>1</v>
      </c>
      <c r="AX18" s="6">
        <f t="shared" si="4"/>
        <v>0</v>
      </c>
      <c r="AY18" s="6">
        <f t="shared" si="4"/>
        <v>3</v>
      </c>
      <c r="AZ18" s="14"/>
    </row>
    <row r="19" spans="1:52" ht="15.75">
      <c r="A19" s="43"/>
      <c r="B19" s="66"/>
      <c r="C19" s="42"/>
      <c r="D19" s="6">
        <v>18</v>
      </c>
      <c r="E19" s="6">
        <v>12</v>
      </c>
      <c r="F19" s="6"/>
      <c r="G19" s="6">
        <f t="shared" si="1"/>
        <v>18</v>
      </c>
      <c r="H19" s="6">
        <v>1</v>
      </c>
      <c r="I19" s="6" t="s">
        <v>111</v>
      </c>
      <c r="J19" s="6">
        <v>2</v>
      </c>
      <c r="K19" s="6"/>
      <c r="L19" s="6"/>
      <c r="M19" s="6"/>
      <c r="N19" s="6"/>
      <c r="O19" s="6">
        <v>2</v>
      </c>
      <c r="P19" s="6">
        <v>1</v>
      </c>
      <c r="Q19" s="6">
        <v>1</v>
      </c>
      <c r="R19" s="6"/>
      <c r="S19" s="6">
        <v>1</v>
      </c>
      <c r="T19" s="6">
        <v>2</v>
      </c>
      <c r="U19" s="6"/>
      <c r="V19" s="6"/>
      <c r="W19" s="6">
        <v>1</v>
      </c>
      <c r="X19" s="6"/>
      <c r="Y19" s="6"/>
      <c r="Z19" s="6"/>
      <c r="AA19" s="6"/>
      <c r="AB19" s="6"/>
      <c r="AC19" s="6"/>
      <c r="AD19" s="6"/>
      <c r="AE19" s="6">
        <v>2</v>
      </c>
      <c r="AF19" s="6"/>
      <c r="AG19" s="6">
        <v>1</v>
      </c>
      <c r="AH19" s="6"/>
      <c r="AI19" s="6">
        <v>1</v>
      </c>
      <c r="AJ19" s="6">
        <v>1</v>
      </c>
      <c r="AK19" s="6"/>
      <c r="AL19" s="6"/>
      <c r="AM19" s="6"/>
      <c r="AN19" s="6"/>
      <c r="AO19" s="6">
        <v>1</v>
      </c>
      <c r="AP19" s="6"/>
      <c r="AQ19" s="6"/>
      <c r="AR19" s="6"/>
      <c r="AS19" s="6">
        <v>1</v>
      </c>
      <c r="AT19" s="6"/>
      <c r="AU19" s="6">
        <v>1</v>
      </c>
      <c r="AV19" s="6"/>
      <c r="AW19" s="6"/>
      <c r="AX19" s="6"/>
      <c r="AY19" s="6"/>
      <c r="AZ19" s="14"/>
    </row>
    <row r="20" spans="1:52" ht="15.75">
      <c r="A20" s="43"/>
      <c r="B20" s="66"/>
      <c r="C20" s="42"/>
      <c r="D20" s="6">
        <v>19</v>
      </c>
      <c r="E20" s="6">
        <v>9</v>
      </c>
      <c r="F20" s="6"/>
      <c r="G20" s="6">
        <f t="shared" si="1"/>
        <v>19</v>
      </c>
      <c r="H20" s="6">
        <v>1</v>
      </c>
      <c r="I20" s="6" t="s">
        <v>112</v>
      </c>
      <c r="J20" s="6"/>
      <c r="K20" s="6"/>
      <c r="L20" s="6"/>
      <c r="M20" s="6"/>
      <c r="N20" s="6"/>
      <c r="O20" s="6">
        <v>1</v>
      </c>
      <c r="P20" s="6"/>
      <c r="Q20" s="6">
        <v>1</v>
      </c>
      <c r="R20" s="6"/>
      <c r="S20" s="6"/>
      <c r="T20" s="6">
        <v>2</v>
      </c>
      <c r="U20" s="6"/>
      <c r="V20" s="6"/>
      <c r="W20" s="6"/>
      <c r="X20" s="6"/>
      <c r="Y20" s="6"/>
      <c r="Z20" s="6">
        <v>1</v>
      </c>
      <c r="AA20" s="6"/>
      <c r="AB20" s="6">
        <v>1</v>
      </c>
      <c r="AC20" s="6"/>
      <c r="AD20" s="6">
        <v>1</v>
      </c>
      <c r="AE20" s="6"/>
      <c r="AF20" s="6">
        <v>1</v>
      </c>
      <c r="AG20" s="6">
        <v>2</v>
      </c>
      <c r="AH20" s="6"/>
      <c r="AI20" s="6">
        <v>1</v>
      </c>
      <c r="AJ20" s="6">
        <v>1</v>
      </c>
      <c r="AK20" s="6"/>
      <c r="AL20" s="6"/>
      <c r="AM20" s="6"/>
      <c r="AN20" s="6">
        <v>1</v>
      </c>
      <c r="AO20" s="6"/>
      <c r="AP20" s="6">
        <v>1</v>
      </c>
      <c r="AQ20" s="6"/>
      <c r="AR20" s="6">
        <v>1</v>
      </c>
      <c r="AS20" s="6">
        <v>1</v>
      </c>
      <c r="AT20" s="6"/>
      <c r="AU20" s="6">
        <v>2</v>
      </c>
      <c r="AV20" s="6"/>
      <c r="AW20" s="6"/>
      <c r="AX20" s="6"/>
      <c r="AY20" s="6">
        <v>1</v>
      </c>
      <c r="AZ20" s="14"/>
    </row>
    <row r="21" spans="1:52" ht="15.75">
      <c r="A21" s="43"/>
      <c r="B21" s="66"/>
      <c r="C21" s="42"/>
      <c r="D21" s="6">
        <v>19</v>
      </c>
      <c r="E21" s="6">
        <v>7</v>
      </c>
      <c r="F21" s="6"/>
      <c r="G21" s="6">
        <f t="shared" si="1"/>
        <v>19</v>
      </c>
      <c r="H21" s="6">
        <v>1</v>
      </c>
      <c r="I21" s="6" t="s">
        <v>113</v>
      </c>
      <c r="J21" s="6">
        <v>1</v>
      </c>
      <c r="K21" s="6"/>
      <c r="L21" s="6"/>
      <c r="M21" s="6"/>
      <c r="N21" s="6"/>
      <c r="O21" s="6">
        <v>1</v>
      </c>
      <c r="P21" s="6"/>
      <c r="Q21" s="6">
        <v>1</v>
      </c>
      <c r="R21" s="6"/>
      <c r="S21" s="6"/>
      <c r="T21" s="6">
        <v>2</v>
      </c>
      <c r="U21" s="6"/>
      <c r="V21" s="6"/>
      <c r="W21" s="6"/>
      <c r="X21" s="6"/>
      <c r="Y21" s="6"/>
      <c r="Z21" s="6"/>
      <c r="AA21" s="6"/>
      <c r="AB21" s="6">
        <v>1</v>
      </c>
      <c r="AC21" s="6"/>
      <c r="AD21" s="6">
        <v>1</v>
      </c>
      <c r="AE21" s="6">
        <v>2</v>
      </c>
      <c r="AF21" s="6"/>
      <c r="AG21" s="6">
        <v>1</v>
      </c>
      <c r="AH21" s="6"/>
      <c r="AI21" s="6">
        <v>1</v>
      </c>
      <c r="AJ21" s="6">
        <v>1</v>
      </c>
      <c r="AK21" s="6">
        <v>1</v>
      </c>
      <c r="AL21" s="6"/>
      <c r="AM21" s="6"/>
      <c r="AN21" s="6">
        <v>1</v>
      </c>
      <c r="AO21" s="6">
        <v>1</v>
      </c>
      <c r="AP21" s="6">
        <v>1</v>
      </c>
      <c r="AQ21" s="6">
        <v>1</v>
      </c>
      <c r="AR21" s="6"/>
      <c r="AS21" s="6"/>
      <c r="AT21" s="6"/>
      <c r="AU21" s="6">
        <v>1</v>
      </c>
      <c r="AV21" s="6"/>
      <c r="AW21" s="6"/>
      <c r="AX21" s="6"/>
      <c r="AY21" s="6">
        <v>1</v>
      </c>
      <c r="AZ21" s="14"/>
    </row>
    <row r="22" spans="1:52" ht="19.5" customHeight="1">
      <c r="A22" s="43"/>
      <c r="B22" s="66"/>
      <c r="C22" s="42"/>
      <c r="D22" s="6">
        <v>18</v>
      </c>
      <c r="E22" s="6">
        <v>11</v>
      </c>
      <c r="F22" s="6"/>
      <c r="G22" s="6">
        <f t="shared" ref="G22:G28" si="5">F22+D22</f>
        <v>18</v>
      </c>
      <c r="H22" s="6">
        <v>1</v>
      </c>
      <c r="I22" s="6" t="s">
        <v>114</v>
      </c>
      <c r="J22" s="6">
        <v>2</v>
      </c>
      <c r="K22" s="6"/>
      <c r="L22" s="6"/>
      <c r="M22" s="6"/>
      <c r="N22" s="6"/>
      <c r="O22" s="6">
        <v>2</v>
      </c>
      <c r="P22" s="6"/>
      <c r="Q22" s="6"/>
      <c r="R22" s="6"/>
      <c r="S22" s="6">
        <v>1</v>
      </c>
      <c r="T22" s="6"/>
      <c r="U22" s="6"/>
      <c r="V22" s="6"/>
      <c r="W22" s="6"/>
      <c r="X22" s="6"/>
      <c r="Y22" s="6"/>
      <c r="Z22" s="6">
        <v>1</v>
      </c>
      <c r="AA22" s="6"/>
      <c r="AB22" s="6">
        <v>1</v>
      </c>
      <c r="AC22" s="6"/>
      <c r="AD22" s="6"/>
      <c r="AE22" s="6"/>
      <c r="AF22" s="6">
        <v>1</v>
      </c>
      <c r="AG22" s="6">
        <v>1</v>
      </c>
      <c r="AH22" s="6"/>
      <c r="AI22" s="6"/>
      <c r="AJ22" s="6"/>
      <c r="AK22" s="6">
        <v>1</v>
      </c>
      <c r="AL22" s="6"/>
      <c r="AM22" s="6"/>
      <c r="AN22" s="6"/>
      <c r="AO22" s="6"/>
      <c r="AP22" s="6">
        <v>1</v>
      </c>
      <c r="AQ22" s="6">
        <v>1</v>
      </c>
      <c r="AR22" s="6">
        <v>1</v>
      </c>
      <c r="AS22" s="6">
        <v>1</v>
      </c>
      <c r="AT22" s="6">
        <v>1</v>
      </c>
      <c r="AU22" s="6">
        <v>1</v>
      </c>
      <c r="AV22" s="6"/>
      <c r="AW22" s="6">
        <v>1</v>
      </c>
      <c r="AX22" s="6"/>
      <c r="AY22" s="6">
        <v>1</v>
      </c>
      <c r="AZ22" s="14"/>
    </row>
    <row r="23" spans="1:52" ht="17.25" customHeight="1">
      <c r="A23" s="31" t="s">
        <v>71</v>
      </c>
      <c r="B23" s="34" t="s">
        <v>239</v>
      </c>
      <c r="C23" s="25">
        <v>18</v>
      </c>
      <c r="D23" s="6">
        <f>D24+D25</f>
        <v>32</v>
      </c>
      <c r="E23" s="6">
        <f>E24+E25</f>
        <v>26</v>
      </c>
      <c r="F23" s="6">
        <f>F24+F25</f>
        <v>0</v>
      </c>
      <c r="G23" s="6">
        <f t="shared" si="5"/>
        <v>32</v>
      </c>
      <c r="H23" s="6">
        <f>H24+H25</f>
        <v>2</v>
      </c>
      <c r="I23" s="6"/>
      <c r="J23" s="6">
        <f>J24+J25</f>
        <v>1</v>
      </c>
      <c r="K23" s="6">
        <f t="shared" ref="K23:AY23" si="6">K24+K25</f>
        <v>0</v>
      </c>
      <c r="L23" s="6">
        <f t="shared" si="6"/>
        <v>0</v>
      </c>
      <c r="M23" s="6">
        <f t="shared" si="6"/>
        <v>0</v>
      </c>
      <c r="N23" s="6">
        <f t="shared" si="6"/>
        <v>0</v>
      </c>
      <c r="O23" s="6">
        <f t="shared" si="6"/>
        <v>2</v>
      </c>
      <c r="P23" s="6">
        <f t="shared" si="6"/>
        <v>0</v>
      </c>
      <c r="Q23" s="6">
        <f t="shared" si="6"/>
        <v>1</v>
      </c>
      <c r="R23" s="6">
        <f t="shared" si="6"/>
        <v>0</v>
      </c>
      <c r="S23" s="6">
        <f t="shared" si="6"/>
        <v>0</v>
      </c>
      <c r="T23" s="6">
        <f t="shared" si="6"/>
        <v>0</v>
      </c>
      <c r="U23" s="6">
        <f t="shared" si="6"/>
        <v>0</v>
      </c>
      <c r="V23" s="6">
        <f t="shared" si="6"/>
        <v>0</v>
      </c>
      <c r="W23" s="6">
        <f t="shared" si="6"/>
        <v>1</v>
      </c>
      <c r="X23" s="6">
        <f t="shared" si="6"/>
        <v>1</v>
      </c>
      <c r="Y23" s="6">
        <f t="shared" si="6"/>
        <v>6</v>
      </c>
      <c r="Z23" s="6">
        <f t="shared" si="6"/>
        <v>0</v>
      </c>
      <c r="AA23" s="6">
        <f t="shared" si="6"/>
        <v>1</v>
      </c>
      <c r="AB23" s="6">
        <f t="shared" si="6"/>
        <v>0</v>
      </c>
      <c r="AC23" s="6">
        <f t="shared" si="6"/>
        <v>1</v>
      </c>
      <c r="AD23" s="6">
        <f t="shared" si="6"/>
        <v>1</v>
      </c>
      <c r="AE23" s="6">
        <f t="shared" si="6"/>
        <v>0</v>
      </c>
      <c r="AF23" s="6">
        <f t="shared" si="6"/>
        <v>0</v>
      </c>
      <c r="AG23" s="6">
        <f t="shared" si="6"/>
        <v>1</v>
      </c>
      <c r="AH23" s="6">
        <f t="shared" si="6"/>
        <v>0</v>
      </c>
      <c r="AI23" s="6">
        <f t="shared" si="6"/>
        <v>3</v>
      </c>
      <c r="AJ23" s="6">
        <f t="shared" si="6"/>
        <v>0</v>
      </c>
      <c r="AK23" s="6">
        <f t="shared" si="6"/>
        <v>0</v>
      </c>
      <c r="AL23" s="6">
        <f t="shared" si="6"/>
        <v>5</v>
      </c>
      <c r="AM23" s="6">
        <f t="shared" si="6"/>
        <v>0</v>
      </c>
      <c r="AN23" s="6">
        <f t="shared" si="6"/>
        <v>2</v>
      </c>
      <c r="AO23" s="6">
        <f t="shared" si="6"/>
        <v>1</v>
      </c>
      <c r="AP23" s="6">
        <f t="shared" si="6"/>
        <v>1</v>
      </c>
      <c r="AQ23" s="6">
        <f t="shared" si="6"/>
        <v>1</v>
      </c>
      <c r="AR23" s="6">
        <f t="shared" si="6"/>
        <v>0</v>
      </c>
      <c r="AS23" s="6">
        <f t="shared" si="6"/>
        <v>0</v>
      </c>
      <c r="AT23" s="6">
        <f t="shared" si="6"/>
        <v>0</v>
      </c>
      <c r="AU23" s="6">
        <f t="shared" si="6"/>
        <v>0</v>
      </c>
      <c r="AV23" s="6">
        <f t="shared" si="6"/>
        <v>1</v>
      </c>
      <c r="AW23" s="6">
        <f t="shared" si="6"/>
        <v>1</v>
      </c>
      <c r="AX23" s="6">
        <f t="shared" si="6"/>
        <v>1</v>
      </c>
      <c r="AY23" s="6">
        <f t="shared" si="6"/>
        <v>0</v>
      </c>
      <c r="AZ23" s="14"/>
    </row>
    <row r="24" spans="1:52" ht="15.75">
      <c r="A24" s="32"/>
      <c r="B24" s="35"/>
      <c r="C24" s="26"/>
      <c r="D24" s="6">
        <v>16</v>
      </c>
      <c r="E24" s="6">
        <v>12</v>
      </c>
      <c r="F24" s="6"/>
      <c r="G24" s="6">
        <f t="shared" si="5"/>
        <v>16</v>
      </c>
      <c r="H24" s="6">
        <v>1</v>
      </c>
      <c r="I24" s="6" t="s">
        <v>115</v>
      </c>
      <c r="J24" s="6"/>
      <c r="K24" s="6"/>
      <c r="L24" s="6"/>
      <c r="M24" s="6"/>
      <c r="N24" s="6"/>
      <c r="O24" s="6">
        <v>1</v>
      </c>
      <c r="P24" s="6"/>
      <c r="Q24" s="6">
        <v>1</v>
      </c>
      <c r="R24" s="6"/>
      <c r="S24" s="6"/>
      <c r="T24" s="6"/>
      <c r="U24" s="6"/>
      <c r="V24" s="6"/>
      <c r="W24" s="6">
        <v>1</v>
      </c>
      <c r="X24" s="6">
        <v>1</v>
      </c>
      <c r="Y24" s="6">
        <v>3</v>
      </c>
      <c r="Z24" s="6"/>
      <c r="AA24" s="6">
        <v>1</v>
      </c>
      <c r="AB24" s="6"/>
      <c r="AC24" s="6">
        <v>1</v>
      </c>
      <c r="AD24" s="6">
        <v>1</v>
      </c>
      <c r="AE24" s="6"/>
      <c r="AF24" s="6"/>
      <c r="AG24" s="6">
        <v>1</v>
      </c>
      <c r="AH24" s="6"/>
      <c r="AI24" s="6"/>
      <c r="AJ24" s="6"/>
      <c r="AK24" s="6"/>
      <c r="AL24" s="6">
        <v>3</v>
      </c>
      <c r="AM24" s="6"/>
      <c r="AN24" s="6"/>
      <c r="AO24" s="6">
        <v>1</v>
      </c>
      <c r="AP24" s="6"/>
      <c r="AQ24" s="6"/>
      <c r="AR24" s="6"/>
      <c r="AS24" s="6"/>
      <c r="AT24" s="6"/>
      <c r="AU24" s="6"/>
      <c r="AV24" s="6"/>
      <c r="AW24" s="6"/>
      <c r="AX24" s="6">
        <v>1</v>
      </c>
      <c r="AY24" s="6"/>
      <c r="AZ24" s="14"/>
    </row>
    <row r="25" spans="1:52" ht="15.75">
      <c r="A25" s="33"/>
      <c r="B25" s="36"/>
      <c r="C25" s="27"/>
      <c r="D25" s="6">
        <v>16</v>
      </c>
      <c r="E25" s="6">
        <v>14</v>
      </c>
      <c r="F25" s="6"/>
      <c r="G25" s="6">
        <f t="shared" si="5"/>
        <v>16</v>
      </c>
      <c r="H25" s="6">
        <v>1</v>
      </c>
      <c r="I25" s="6" t="s">
        <v>116</v>
      </c>
      <c r="J25" s="6">
        <v>1</v>
      </c>
      <c r="K25" s="6"/>
      <c r="L25" s="6"/>
      <c r="M25" s="6"/>
      <c r="N25" s="6"/>
      <c r="O25" s="6">
        <v>1</v>
      </c>
      <c r="P25" s="6"/>
      <c r="Q25" s="6"/>
      <c r="R25" s="6"/>
      <c r="S25" s="6"/>
      <c r="T25" s="6"/>
      <c r="U25" s="6"/>
      <c r="V25" s="6"/>
      <c r="W25" s="6"/>
      <c r="X25" s="6"/>
      <c r="Y25" s="6">
        <v>3</v>
      </c>
      <c r="Z25" s="6"/>
      <c r="AA25" s="6"/>
      <c r="AB25" s="6"/>
      <c r="AC25" s="6"/>
      <c r="AD25" s="6"/>
      <c r="AE25" s="6"/>
      <c r="AF25" s="6"/>
      <c r="AG25" s="6"/>
      <c r="AH25" s="6"/>
      <c r="AI25" s="6">
        <v>3</v>
      </c>
      <c r="AJ25" s="6"/>
      <c r="AK25" s="6"/>
      <c r="AL25" s="6">
        <v>2</v>
      </c>
      <c r="AM25" s="6"/>
      <c r="AN25" s="6">
        <v>2</v>
      </c>
      <c r="AO25" s="6"/>
      <c r="AP25" s="6">
        <v>1</v>
      </c>
      <c r="AQ25" s="6">
        <v>1</v>
      </c>
      <c r="AR25" s="6"/>
      <c r="AS25" s="6"/>
      <c r="AT25" s="6"/>
      <c r="AU25" s="6"/>
      <c r="AV25" s="6">
        <v>1</v>
      </c>
      <c r="AW25" s="6">
        <v>1</v>
      </c>
      <c r="AX25" s="6"/>
      <c r="AY25" s="6"/>
      <c r="AZ25" s="14"/>
    </row>
    <row r="26" spans="1:52" ht="31.5">
      <c r="A26" s="3" t="s">
        <v>72</v>
      </c>
      <c r="B26" s="15" t="s">
        <v>240</v>
      </c>
      <c r="C26" s="6">
        <v>18</v>
      </c>
      <c r="D26" s="6">
        <v>22</v>
      </c>
      <c r="E26" s="6">
        <v>16</v>
      </c>
      <c r="F26" s="6"/>
      <c r="G26" s="6">
        <f t="shared" si="5"/>
        <v>22</v>
      </c>
      <c r="H26" s="6">
        <v>1</v>
      </c>
      <c r="I26" s="6" t="s">
        <v>117</v>
      </c>
      <c r="J26" s="6"/>
      <c r="K26" s="6"/>
      <c r="L26" s="6"/>
      <c r="M26" s="6"/>
      <c r="N26" s="6"/>
      <c r="O26" s="6">
        <v>2</v>
      </c>
      <c r="P26" s="6"/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5</v>
      </c>
      <c r="Z26" s="6"/>
      <c r="AA26" s="6"/>
      <c r="AB26" s="6"/>
      <c r="AC26" s="6">
        <v>1</v>
      </c>
      <c r="AD26" s="6">
        <v>1</v>
      </c>
      <c r="AE26" s="6">
        <v>1</v>
      </c>
      <c r="AF26" s="6"/>
      <c r="AG26" s="6"/>
      <c r="AH26" s="6"/>
      <c r="AI26" s="6"/>
      <c r="AJ26" s="6"/>
      <c r="AK26" s="6"/>
      <c r="AL26" s="6">
        <v>4</v>
      </c>
      <c r="AM26" s="6"/>
      <c r="AN26" s="6">
        <v>1</v>
      </c>
      <c r="AO26" s="6"/>
      <c r="AP26" s="6"/>
      <c r="AQ26" s="6"/>
      <c r="AR26" s="6"/>
      <c r="AS26" s="6">
        <v>1</v>
      </c>
      <c r="AT26" s="6"/>
      <c r="AU26" s="6">
        <v>1</v>
      </c>
      <c r="AV26" s="6">
        <v>1</v>
      </c>
      <c r="AW26" s="6"/>
      <c r="AX26" s="6">
        <v>1</v>
      </c>
      <c r="AY26" s="6">
        <v>1</v>
      </c>
      <c r="AZ26" s="14"/>
    </row>
    <row r="27" spans="1:52" ht="15.75">
      <c r="A27" s="3" t="s">
        <v>73</v>
      </c>
      <c r="B27" s="15" t="s">
        <v>74</v>
      </c>
      <c r="C27" s="6">
        <v>45</v>
      </c>
      <c r="D27" s="6">
        <v>21</v>
      </c>
      <c r="E27" s="6">
        <v>21</v>
      </c>
      <c r="F27" s="6"/>
      <c r="G27" s="6">
        <f t="shared" si="5"/>
        <v>21</v>
      </c>
      <c r="H27" s="6">
        <v>1</v>
      </c>
      <c r="I27" s="6" t="s">
        <v>109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>
        <v>2</v>
      </c>
      <c r="AB27" s="6">
        <v>3</v>
      </c>
      <c r="AC27" s="6">
        <v>2</v>
      </c>
      <c r="AD27" s="6"/>
      <c r="AE27" s="6">
        <v>2</v>
      </c>
      <c r="AF27" s="6"/>
      <c r="AG27" s="6"/>
      <c r="AH27" s="6">
        <v>1</v>
      </c>
      <c r="AI27" s="6"/>
      <c r="AJ27" s="6"/>
      <c r="AK27" s="6"/>
      <c r="AL27" s="6"/>
      <c r="AM27" s="6"/>
      <c r="AN27" s="6"/>
      <c r="AO27" s="6"/>
      <c r="AP27" s="6"/>
      <c r="AQ27" s="6"/>
      <c r="AR27" s="6">
        <v>3</v>
      </c>
      <c r="AS27" s="6"/>
      <c r="AT27" s="6">
        <v>2</v>
      </c>
      <c r="AU27" s="6">
        <v>1</v>
      </c>
      <c r="AV27" s="6"/>
      <c r="AW27" s="6">
        <v>1</v>
      </c>
      <c r="AX27" s="6">
        <v>2</v>
      </c>
      <c r="AY27" s="6">
        <v>2</v>
      </c>
      <c r="AZ27" s="14"/>
    </row>
    <row r="28" spans="1:52" ht="47.25">
      <c r="A28" s="3" t="s">
        <v>75</v>
      </c>
      <c r="B28" s="15" t="s">
        <v>76</v>
      </c>
      <c r="C28" s="6">
        <v>18</v>
      </c>
      <c r="D28" s="6">
        <f>D29</f>
        <v>11</v>
      </c>
      <c r="E28" s="6">
        <f>E29</f>
        <v>5</v>
      </c>
      <c r="F28" s="6">
        <f>F29</f>
        <v>1</v>
      </c>
      <c r="G28" s="6">
        <f t="shared" si="5"/>
        <v>12</v>
      </c>
      <c r="H28" s="6">
        <f>H29</f>
        <v>1</v>
      </c>
      <c r="I28" s="6"/>
      <c r="J28" s="6">
        <f>J29</f>
        <v>0</v>
      </c>
      <c r="K28" s="6">
        <f t="shared" ref="K28:AY28" si="7">K29</f>
        <v>0</v>
      </c>
      <c r="L28" s="6">
        <f t="shared" si="7"/>
        <v>0</v>
      </c>
      <c r="M28" s="6">
        <f t="shared" si="7"/>
        <v>0</v>
      </c>
      <c r="N28" s="6">
        <f t="shared" si="7"/>
        <v>0</v>
      </c>
      <c r="O28" s="6">
        <f t="shared" si="7"/>
        <v>0</v>
      </c>
      <c r="P28" s="6">
        <f t="shared" si="7"/>
        <v>1</v>
      </c>
      <c r="Q28" s="6">
        <f t="shared" si="7"/>
        <v>0</v>
      </c>
      <c r="R28" s="6">
        <f t="shared" si="7"/>
        <v>0</v>
      </c>
      <c r="S28" s="6">
        <f t="shared" si="7"/>
        <v>1</v>
      </c>
      <c r="T28" s="6">
        <f t="shared" si="7"/>
        <v>1</v>
      </c>
      <c r="U28" s="6">
        <f t="shared" si="7"/>
        <v>0</v>
      </c>
      <c r="V28" s="6">
        <f t="shared" si="7"/>
        <v>1</v>
      </c>
      <c r="W28" s="6">
        <f t="shared" si="7"/>
        <v>1</v>
      </c>
      <c r="X28" s="6">
        <f t="shared" si="7"/>
        <v>0</v>
      </c>
      <c r="Y28" s="6">
        <f t="shared" si="7"/>
        <v>1</v>
      </c>
      <c r="Z28" s="6">
        <f t="shared" si="7"/>
        <v>0</v>
      </c>
      <c r="AA28" s="6">
        <f t="shared" si="7"/>
        <v>0</v>
      </c>
      <c r="AB28" s="6">
        <f t="shared" si="7"/>
        <v>0</v>
      </c>
      <c r="AC28" s="6">
        <f t="shared" si="7"/>
        <v>1</v>
      </c>
      <c r="AD28" s="6">
        <f t="shared" si="7"/>
        <v>1</v>
      </c>
      <c r="AE28" s="6">
        <f t="shared" si="7"/>
        <v>1</v>
      </c>
      <c r="AF28" s="6">
        <f t="shared" si="7"/>
        <v>0</v>
      </c>
      <c r="AG28" s="6">
        <f t="shared" si="7"/>
        <v>0</v>
      </c>
      <c r="AH28" s="6">
        <f t="shared" si="7"/>
        <v>1</v>
      </c>
      <c r="AI28" s="6">
        <f t="shared" si="7"/>
        <v>1</v>
      </c>
      <c r="AJ28" s="6">
        <f t="shared" si="7"/>
        <v>0</v>
      </c>
      <c r="AK28" s="6">
        <f t="shared" si="7"/>
        <v>0</v>
      </c>
      <c r="AL28" s="6">
        <f t="shared" si="7"/>
        <v>1</v>
      </c>
      <c r="AM28" s="6">
        <f t="shared" si="7"/>
        <v>0</v>
      </c>
      <c r="AN28" s="6">
        <f t="shared" si="7"/>
        <v>0</v>
      </c>
      <c r="AO28" s="6">
        <f t="shared" si="7"/>
        <v>0</v>
      </c>
      <c r="AP28" s="6">
        <f t="shared" si="7"/>
        <v>0</v>
      </c>
      <c r="AQ28" s="6">
        <f t="shared" si="7"/>
        <v>0</v>
      </c>
      <c r="AR28" s="6">
        <f t="shared" si="7"/>
        <v>0</v>
      </c>
      <c r="AS28" s="6">
        <f t="shared" si="7"/>
        <v>0</v>
      </c>
      <c r="AT28" s="6">
        <f t="shared" si="7"/>
        <v>0</v>
      </c>
      <c r="AU28" s="6">
        <f t="shared" si="7"/>
        <v>0</v>
      </c>
      <c r="AV28" s="6">
        <f t="shared" si="7"/>
        <v>0</v>
      </c>
      <c r="AW28" s="6">
        <f t="shared" si="7"/>
        <v>0</v>
      </c>
      <c r="AX28" s="6">
        <f t="shared" si="7"/>
        <v>0</v>
      </c>
      <c r="AY28" s="6">
        <f t="shared" si="7"/>
        <v>0</v>
      </c>
      <c r="AZ28" s="14"/>
    </row>
    <row r="29" spans="1:52" ht="36" customHeight="1">
      <c r="A29" s="4" t="s">
        <v>77</v>
      </c>
      <c r="B29" s="5" t="s">
        <v>78</v>
      </c>
      <c r="C29" s="6">
        <v>18</v>
      </c>
      <c r="D29" s="6">
        <v>11</v>
      </c>
      <c r="E29" s="6">
        <v>5</v>
      </c>
      <c r="F29" s="6">
        <v>1</v>
      </c>
      <c r="G29" s="6">
        <f t="shared" ref="G29:G42" si="8">F29+D29</f>
        <v>12</v>
      </c>
      <c r="H29" s="6">
        <v>1</v>
      </c>
      <c r="I29" s="6" t="s">
        <v>118</v>
      </c>
      <c r="J29" s="6"/>
      <c r="K29" s="6"/>
      <c r="L29" s="6"/>
      <c r="M29" s="6"/>
      <c r="N29" s="6"/>
      <c r="O29" s="6"/>
      <c r="P29" s="6">
        <v>1</v>
      </c>
      <c r="Q29" s="6"/>
      <c r="R29" s="6"/>
      <c r="S29" s="6">
        <v>1</v>
      </c>
      <c r="T29" s="6">
        <v>1</v>
      </c>
      <c r="U29" s="6"/>
      <c r="V29" s="6">
        <v>1</v>
      </c>
      <c r="W29" s="6">
        <v>1</v>
      </c>
      <c r="X29" s="6"/>
      <c r="Y29" s="6">
        <v>1</v>
      </c>
      <c r="Z29" s="6"/>
      <c r="AA29" s="6"/>
      <c r="AB29" s="6"/>
      <c r="AC29" s="6">
        <v>1</v>
      </c>
      <c r="AD29" s="6">
        <v>1</v>
      </c>
      <c r="AE29" s="6">
        <v>1</v>
      </c>
      <c r="AF29" s="6"/>
      <c r="AG29" s="6"/>
      <c r="AH29" s="6">
        <v>1</v>
      </c>
      <c r="AI29" s="6">
        <v>1</v>
      </c>
      <c r="AJ29" s="6"/>
      <c r="AK29" s="6"/>
      <c r="AL29" s="6">
        <v>1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14"/>
    </row>
    <row r="30" spans="1:52" ht="47.25">
      <c r="A30" s="3" t="s">
        <v>79</v>
      </c>
      <c r="B30" s="15" t="s">
        <v>80</v>
      </c>
      <c r="C30" s="6"/>
      <c r="D30" s="6">
        <f>D31+D34+D37+D41+D42+D48+D56+D60+D64</f>
        <v>0</v>
      </c>
      <c r="E30" s="6">
        <f>E31+E34+E37+E41+E42+E48+E56+E60+E64</f>
        <v>0</v>
      </c>
      <c r="F30" s="6">
        <f>F31+F34+F37+F41+F42+F48+F56+F60+F64</f>
        <v>520</v>
      </c>
      <c r="G30" s="6">
        <f t="shared" si="8"/>
        <v>520</v>
      </c>
      <c r="H30" s="6">
        <f>H31+H34+H37+H41+H42+H48+H56+H60+H64</f>
        <v>26</v>
      </c>
      <c r="I30" s="6"/>
      <c r="J30" s="6">
        <f>J31+J34+J37+J41+J42+J48+J56+J60+J64</f>
        <v>44</v>
      </c>
      <c r="K30" s="6">
        <f t="shared" ref="K30:AY30" si="9">K31+K34+K37+K41+K42+K48+K56+K60+K64</f>
        <v>31</v>
      </c>
      <c r="L30" s="6">
        <f t="shared" si="9"/>
        <v>31</v>
      </c>
      <c r="M30" s="6">
        <f t="shared" si="9"/>
        <v>34</v>
      </c>
      <c r="N30" s="6">
        <f t="shared" si="9"/>
        <v>20</v>
      </c>
      <c r="O30" s="6">
        <f t="shared" si="9"/>
        <v>29</v>
      </c>
      <c r="P30" s="6">
        <f t="shared" si="9"/>
        <v>6</v>
      </c>
      <c r="Q30" s="6">
        <f t="shared" si="9"/>
        <v>16</v>
      </c>
      <c r="R30" s="6">
        <f t="shared" si="9"/>
        <v>11</v>
      </c>
      <c r="S30" s="6">
        <f t="shared" si="9"/>
        <v>6</v>
      </c>
      <c r="T30" s="6">
        <f t="shared" si="9"/>
        <v>11</v>
      </c>
      <c r="U30" s="6">
        <f t="shared" si="9"/>
        <v>22</v>
      </c>
      <c r="V30" s="6">
        <f t="shared" si="9"/>
        <v>4</v>
      </c>
      <c r="W30" s="6">
        <f t="shared" si="9"/>
        <v>34</v>
      </c>
      <c r="X30" s="6">
        <f t="shared" si="9"/>
        <v>5</v>
      </c>
      <c r="Y30" s="6">
        <f t="shared" si="9"/>
        <v>22</v>
      </c>
      <c r="Z30" s="6">
        <f t="shared" si="9"/>
        <v>22</v>
      </c>
      <c r="AA30" s="6">
        <f t="shared" si="9"/>
        <v>3</v>
      </c>
      <c r="AB30" s="6">
        <f t="shared" si="9"/>
        <v>19</v>
      </c>
      <c r="AC30" s="6">
        <f t="shared" si="9"/>
        <v>20</v>
      </c>
      <c r="AD30" s="6">
        <f t="shared" si="9"/>
        <v>2</v>
      </c>
      <c r="AE30" s="6">
        <f t="shared" si="9"/>
        <v>7</v>
      </c>
      <c r="AF30" s="6">
        <f t="shared" si="9"/>
        <v>8</v>
      </c>
      <c r="AG30" s="6">
        <f t="shared" si="9"/>
        <v>6</v>
      </c>
      <c r="AH30" s="6">
        <f t="shared" si="9"/>
        <v>0</v>
      </c>
      <c r="AI30" s="6">
        <f t="shared" si="9"/>
        <v>8</v>
      </c>
      <c r="AJ30" s="6">
        <f t="shared" si="9"/>
        <v>6</v>
      </c>
      <c r="AK30" s="6">
        <f t="shared" si="9"/>
        <v>0</v>
      </c>
      <c r="AL30" s="6">
        <f t="shared" si="9"/>
        <v>0</v>
      </c>
      <c r="AM30" s="6">
        <f t="shared" si="9"/>
        <v>11</v>
      </c>
      <c r="AN30" s="6">
        <f t="shared" si="9"/>
        <v>1</v>
      </c>
      <c r="AO30" s="6">
        <f t="shared" si="9"/>
        <v>8</v>
      </c>
      <c r="AP30" s="6">
        <f t="shared" si="9"/>
        <v>0</v>
      </c>
      <c r="AQ30" s="6">
        <f t="shared" si="9"/>
        <v>30</v>
      </c>
      <c r="AR30" s="6">
        <f t="shared" si="9"/>
        <v>6</v>
      </c>
      <c r="AS30" s="6">
        <f t="shared" si="9"/>
        <v>9</v>
      </c>
      <c r="AT30" s="6">
        <f t="shared" si="9"/>
        <v>4</v>
      </c>
      <c r="AU30" s="6">
        <f t="shared" si="9"/>
        <v>3</v>
      </c>
      <c r="AV30" s="6">
        <f t="shared" si="9"/>
        <v>2</v>
      </c>
      <c r="AW30" s="6">
        <f t="shared" si="9"/>
        <v>3</v>
      </c>
      <c r="AX30" s="6">
        <f t="shared" si="9"/>
        <v>5</v>
      </c>
      <c r="AY30" s="6">
        <f t="shared" si="9"/>
        <v>11</v>
      </c>
      <c r="AZ30" s="14"/>
    </row>
    <row r="31" spans="1:52" ht="39" customHeight="1">
      <c r="A31" s="42" t="s">
        <v>81</v>
      </c>
      <c r="B31" s="65" t="s">
        <v>89</v>
      </c>
      <c r="C31" s="42">
        <v>27</v>
      </c>
      <c r="D31" s="6">
        <f>D32+D33</f>
        <v>0</v>
      </c>
      <c r="E31" s="6">
        <f>E32+E33</f>
        <v>0</v>
      </c>
      <c r="F31" s="6">
        <f>F32+F33</f>
        <v>32</v>
      </c>
      <c r="G31" s="6">
        <f t="shared" si="8"/>
        <v>32</v>
      </c>
      <c r="H31" s="6">
        <f>H32+H33</f>
        <v>2</v>
      </c>
      <c r="I31" s="6"/>
      <c r="J31" s="6">
        <f>J32+J33</f>
        <v>7</v>
      </c>
      <c r="K31" s="6">
        <f t="shared" ref="K31:AY31" si="10">K32+K33</f>
        <v>0</v>
      </c>
      <c r="L31" s="6">
        <f t="shared" si="10"/>
        <v>0</v>
      </c>
      <c r="M31" s="6">
        <f t="shared" si="10"/>
        <v>0</v>
      </c>
      <c r="N31" s="6">
        <f t="shared" si="10"/>
        <v>1</v>
      </c>
      <c r="O31" s="6">
        <f t="shared" si="10"/>
        <v>3</v>
      </c>
      <c r="P31" s="6">
        <f t="shared" si="10"/>
        <v>0</v>
      </c>
      <c r="Q31" s="6">
        <f t="shared" si="10"/>
        <v>1</v>
      </c>
      <c r="R31" s="6">
        <f t="shared" si="10"/>
        <v>1</v>
      </c>
      <c r="S31" s="6">
        <f t="shared" si="10"/>
        <v>0</v>
      </c>
      <c r="T31" s="6">
        <f t="shared" si="10"/>
        <v>1</v>
      </c>
      <c r="U31" s="6">
        <f t="shared" si="10"/>
        <v>6</v>
      </c>
      <c r="V31" s="6">
        <f t="shared" si="10"/>
        <v>0</v>
      </c>
      <c r="W31" s="6">
        <f t="shared" si="10"/>
        <v>0</v>
      </c>
      <c r="X31" s="6">
        <f t="shared" si="10"/>
        <v>0</v>
      </c>
      <c r="Y31" s="6">
        <f t="shared" si="10"/>
        <v>0</v>
      </c>
      <c r="Z31" s="6">
        <f t="shared" si="10"/>
        <v>0</v>
      </c>
      <c r="AA31" s="6">
        <f t="shared" si="10"/>
        <v>0</v>
      </c>
      <c r="AB31" s="6">
        <f t="shared" si="10"/>
        <v>2</v>
      </c>
      <c r="AC31" s="6">
        <f t="shared" si="10"/>
        <v>1</v>
      </c>
      <c r="AD31" s="6">
        <f t="shared" si="10"/>
        <v>0</v>
      </c>
      <c r="AE31" s="6">
        <f t="shared" si="10"/>
        <v>0</v>
      </c>
      <c r="AF31" s="6">
        <f t="shared" si="10"/>
        <v>0</v>
      </c>
      <c r="AG31" s="6">
        <f t="shared" si="10"/>
        <v>1</v>
      </c>
      <c r="AH31" s="6">
        <f t="shared" si="10"/>
        <v>0</v>
      </c>
      <c r="AI31" s="6">
        <f t="shared" si="10"/>
        <v>2</v>
      </c>
      <c r="AJ31" s="6">
        <f t="shared" si="10"/>
        <v>0</v>
      </c>
      <c r="AK31" s="6">
        <f t="shared" si="10"/>
        <v>0</v>
      </c>
      <c r="AL31" s="6">
        <f t="shared" si="10"/>
        <v>0</v>
      </c>
      <c r="AM31" s="6">
        <f t="shared" si="10"/>
        <v>2</v>
      </c>
      <c r="AN31" s="6">
        <f t="shared" si="10"/>
        <v>0</v>
      </c>
      <c r="AO31" s="6">
        <f t="shared" si="10"/>
        <v>0</v>
      </c>
      <c r="AP31" s="6">
        <f t="shared" si="10"/>
        <v>0</v>
      </c>
      <c r="AQ31" s="6">
        <f t="shared" si="10"/>
        <v>3</v>
      </c>
      <c r="AR31" s="6">
        <f t="shared" si="10"/>
        <v>1</v>
      </c>
      <c r="AS31" s="6">
        <f t="shared" si="10"/>
        <v>0</v>
      </c>
      <c r="AT31" s="6">
        <f t="shared" si="10"/>
        <v>0</v>
      </c>
      <c r="AU31" s="6">
        <f t="shared" si="10"/>
        <v>0</v>
      </c>
      <c r="AV31" s="6">
        <f t="shared" si="10"/>
        <v>0</v>
      </c>
      <c r="AW31" s="6">
        <f t="shared" si="10"/>
        <v>0</v>
      </c>
      <c r="AX31" s="6">
        <f t="shared" si="10"/>
        <v>0</v>
      </c>
      <c r="AY31" s="6">
        <f t="shared" si="10"/>
        <v>0</v>
      </c>
      <c r="AZ31" s="14"/>
    </row>
    <row r="32" spans="1:52" ht="15.75">
      <c r="A32" s="42"/>
      <c r="B32" s="65"/>
      <c r="C32" s="42"/>
      <c r="D32" s="6"/>
      <c r="E32" s="6"/>
      <c r="F32" s="6">
        <v>16</v>
      </c>
      <c r="G32" s="6">
        <f t="shared" si="8"/>
        <v>16</v>
      </c>
      <c r="H32" s="6">
        <v>1</v>
      </c>
      <c r="I32" s="6" t="s">
        <v>119</v>
      </c>
      <c r="J32" s="6">
        <v>4</v>
      </c>
      <c r="K32" s="6"/>
      <c r="L32" s="6"/>
      <c r="M32" s="6"/>
      <c r="N32" s="6">
        <v>1</v>
      </c>
      <c r="O32" s="6">
        <v>3</v>
      </c>
      <c r="P32" s="6"/>
      <c r="Q32" s="6">
        <v>1</v>
      </c>
      <c r="R32" s="6"/>
      <c r="S32" s="6"/>
      <c r="T32" s="6"/>
      <c r="U32" s="6">
        <v>3</v>
      </c>
      <c r="V32" s="6"/>
      <c r="W32" s="6"/>
      <c r="X32" s="6"/>
      <c r="Y32" s="6"/>
      <c r="Z32" s="6"/>
      <c r="AA32" s="6"/>
      <c r="AB32" s="6">
        <v>2</v>
      </c>
      <c r="AC32" s="6">
        <v>1</v>
      </c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>
        <v>1</v>
      </c>
      <c r="AR32" s="6"/>
      <c r="AS32" s="6"/>
      <c r="AT32" s="6"/>
      <c r="AU32" s="6"/>
      <c r="AV32" s="6"/>
      <c r="AW32" s="6"/>
      <c r="AX32" s="6"/>
      <c r="AY32" s="6"/>
      <c r="AZ32" s="14"/>
    </row>
    <row r="33" spans="1:52" ht="43.5" customHeight="1">
      <c r="A33" s="42"/>
      <c r="B33" s="65"/>
      <c r="C33" s="42"/>
      <c r="D33" s="6"/>
      <c r="E33" s="6"/>
      <c r="F33" s="6">
        <v>16</v>
      </c>
      <c r="G33" s="6">
        <f t="shared" si="8"/>
        <v>16</v>
      </c>
      <c r="H33" s="6">
        <v>1</v>
      </c>
      <c r="I33" s="6" t="s">
        <v>120</v>
      </c>
      <c r="J33" s="6">
        <v>3</v>
      </c>
      <c r="K33" s="6"/>
      <c r="L33" s="6"/>
      <c r="M33" s="6"/>
      <c r="N33" s="6"/>
      <c r="O33" s="6"/>
      <c r="P33" s="6"/>
      <c r="Q33" s="6"/>
      <c r="R33" s="6">
        <v>1</v>
      </c>
      <c r="S33" s="6"/>
      <c r="T33" s="6">
        <v>1</v>
      </c>
      <c r="U33" s="6">
        <v>3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>
        <v>1</v>
      </c>
      <c r="AH33" s="6"/>
      <c r="AI33" s="6">
        <v>2</v>
      </c>
      <c r="AJ33" s="6"/>
      <c r="AK33" s="6"/>
      <c r="AL33" s="6"/>
      <c r="AM33" s="6">
        <v>2</v>
      </c>
      <c r="AN33" s="6"/>
      <c r="AO33" s="6"/>
      <c r="AP33" s="6"/>
      <c r="AQ33" s="6">
        <v>2</v>
      </c>
      <c r="AR33" s="6">
        <v>1</v>
      </c>
      <c r="AS33" s="6"/>
      <c r="AT33" s="6"/>
      <c r="AU33" s="6"/>
      <c r="AV33" s="6"/>
      <c r="AW33" s="6"/>
      <c r="AX33" s="6"/>
      <c r="AY33" s="6"/>
      <c r="AZ33" s="14"/>
    </row>
    <row r="34" spans="1:52" ht="15.75">
      <c r="A34" s="42" t="s">
        <v>82</v>
      </c>
      <c r="B34" s="65" t="s">
        <v>102</v>
      </c>
      <c r="C34" s="42">
        <v>27</v>
      </c>
      <c r="D34" s="6">
        <f>D35+D36</f>
        <v>0</v>
      </c>
      <c r="E34" s="6">
        <f>E35+E36</f>
        <v>0</v>
      </c>
      <c r="F34" s="6">
        <f>F35+F36</f>
        <v>28</v>
      </c>
      <c r="G34" s="6">
        <f t="shared" si="8"/>
        <v>28</v>
      </c>
      <c r="H34" s="6">
        <f>H35+H36</f>
        <v>2</v>
      </c>
      <c r="I34" s="6"/>
      <c r="J34" s="6">
        <f>J35+J36</f>
        <v>0</v>
      </c>
      <c r="K34" s="6">
        <f t="shared" ref="K34:AY34" si="11">K35+K36</f>
        <v>5</v>
      </c>
      <c r="L34" s="6">
        <f t="shared" si="11"/>
        <v>0</v>
      </c>
      <c r="M34" s="6">
        <f t="shared" si="11"/>
        <v>0</v>
      </c>
      <c r="N34" s="6">
        <f t="shared" si="11"/>
        <v>0</v>
      </c>
      <c r="O34" s="6">
        <f t="shared" si="11"/>
        <v>3</v>
      </c>
      <c r="P34" s="6">
        <f t="shared" si="11"/>
        <v>0</v>
      </c>
      <c r="Q34" s="6">
        <f t="shared" si="11"/>
        <v>1</v>
      </c>
      <c r="R34" s="6">
        <f t="shared" si="11"/>
        <v>0</v>
      </c>
      <c r="S34" s="6">
        <f t="shared" si="11"/>
        <v>3</v>
      </c>
      <c r="T34" s="6">
        <f t="shared" si="11"/>
        <v>0</v>
      </c>
      <c r="U34" s="6">
        <f t="shared" si="11"/>
        <v>1</v>
      </c>
      <c r="V34" s="6">
        <f t="shared" si="11"/>
        <v>2</v>
      </c>
      <c r="W34" s="6">
        <f t="shared" si="11"/>
        <v>0</v>
      </c>
      <c r="X34" s="6">
        <f t="shared" si="11"/>
        <v>1</v>
      </c>
      <c r="Y34" s="6">
        <f t="shared" si="11"/>
        <v>0</v>
      </c>
      <c r="Z34" s="6">
        <f t="shared" si="11"/>
        <v>0</v>
      </c>
      <c r="AA34" s="6">
        <f t="shared" si="11"/>
        <v>0</v>
      </c>
      <c r="AB34" s="6">
        <f t="shared" si="11"/>
        <v>0</v>
      </c>
      <c r="AC34" s="6">
        <f t="shared" si="11"/>
        <v>0</v>
      </c>
      <c r="AD34" s="6">
        <f t="shared" si="11"/>
        <v>0</v>
      </c>
      <c r="AE34" s="6">
        <f t="shared" si="11"/>
        <v>2</v>
      </c>
      <c r="AF34" s="6">
        <f t="shared" si="11"/>
        <v>0</v>
      </c>
      <c r="AG34" s="6">
        <f t="shared" si="11"/>
        <v>2</v>
      </c>
      <c r="AH34" s="6">
        <f t="shared" si="11"/>
        <v>0</v>
      </c>
      <c r="AI34" s="6">
        <f t="shared" si="11"/>
        <v>0</v>
      </c>
      <c r="AJ34" s="6">
        <f t="shared" si="11"/>
        <v>0</v>
      </c>
      <c r="AK34" s="6">
        <f t="shared" si="11"/>
        <v>0</v>
      </c>
      <c r="AL34" s="6">
        <f t="shared" si="11"/>
        <v>0</v>
      </c>
      <c r="AM34" s="6">
        <f t="shared" si="11"/>
        <v>0</v>
      </c>
      <c r="AN34" s="6">
        <f t="shared" si="11"/>
        <v>0</v>
      </c>
      <c r="AO34" s="6">
        <f t="shared" si="11"/>
        <v>1</v>
      </c>
      <c r="AP34" s="6">
        <f t="shared" si="11"/>
        <v>0</v>
      </c>
      <c r="AQ34" s="6">
        <f t="shared" si="11"/>
        <v>1</v>
      </c>
      <c r="AR34" s="6">
        <f t="shared" si="11"/>
        <v>0</v>
      </c>
      <c r="AS34" s="6">
        <f t="shared" si="11"/>
        <v>3</v>
      </c>
      <c r="AT34" s="6">
        <f t="shared" si="11"/>
        <v>0</v>
      </c>
      <c r="AU34" s="6">
        <f t="shared" si="11"/>
        <v>1</v>
      </c>
      <c r="AV34" s="6">
        <f t="shared" si="11"/>
        <v>0</v>
      </c>
      <c r="AW34" s="6">
        <f t="shared" si="11"/>
        <v>1</v>
      </c>
      <c r="AX34" s="6">
        <f t="shared" si="11"/>
        <v>0</v>
      </c>
      <c r="AY34" s="6">
        <f t="shared" si="11"/>
        <v>1</v>
      </c>
      <c r="AZ34" s="14"/>
    </row>
    <row r="35" spans="1:52" ht="15.75">
      <c r="A35" s="42"/>
      <c r="B35" s="65"/>
      <c r="C35" s="42"/>
      <c r="D35" s="6"/>
      <c r="E35" s="6"/>
      <c r="F35" s="6">
        <v>14</v>
      </c>
      <c r="G35" s="6">
        <f t="shared" si="8"/>
        <v>14</v>
      </c>
      <c r="H35" s="6">
        <v>1</v>
      </c>
      <c r="I35" s="6" t="s">
        <v>119</v>
      </c>
      <c r="J35" s="6"/>
      <c r="K35" s="6">
        <v>2</v>
      </c>
      <c r="L35" s="6"/>
      <c r="M35" s="6"/>
      <c r="N35" s="6"/>
      <c r="O35" s="6">
        <v>3</v>
      </c>
      <c r="P35" s="6"/>
      <c r="Q35" s="6">
        <v>1</v>
      </c>
      <c r="R35" s="6"/>
      <c r="S35" s="6"/>
      <c r="T35" s="6"/>
      <c r="U35" s="6">
        <v>1</v>
      </c>
      <c r="V35" s="6"/>
      <c r="W35" s="6"/>
      <c r="X35" s="6">
        <v>1</v>
      </c>
      <c r="Y35" s="6"/>
      <c r="Z35" s="6"/>
      <c r="AA35" s="6"/>
      <c r="AB35" s="6"/>
      <c r="AC35" s="6"/>
      <c r="AD35" s="6"/>
      <c r="AE35" s="6"/>
      <c r="AF35" s="6"/>
      <c r="AG35" s="6">
        <v>2</v>
      </c>
      <c r="AH35" s="6"/>
      <c r="AI35" s="6"/>
      <c r="AJ35" s="6"/>
      <c r="AK35" s="6"/>
      <c r="AL35" s="6"/>
      <c r="AM35" s="6"/>
      <c r="AN35" s="6"/>
      <c r="AO35" s="6">
        <v>1</v>
      </c>
      <c r="AP35" s="6"/>
      <c r="AQ35" s="6">
        <v>1</v>
      </c>
      <c r="AR35" s="6"/>
      <c r="AS35" s="6"/>
      <c r="AT35" s="6"/>
      <c r="AU35" s="6">
        <v>1</v>
      </c>
      <c r="AV35" s="6"/>
      <c r="AW35" s="6"/>
      <c r="AX35" s="6"/>
      <c r="AY35" s="6">
        <v>1</v>
      </c>
      <c r="AZ35" s="14"/>
    </row>
    <row r="36" spans="1:52" ht="33" customHeight="1">
      <c r="A36" s="42"/>
      <c r="B36" s="65"/>
      <c r="C36" s="42"/>
      <c r="D36" s="6"/>
      <c r="E36" s="6"/>
      <c r="F36" s="6">
        <v>14</v>
      </c>
      <c r="G36" s="6">
        <f t="shared" si="8"/>
        <v>14</v>
      </c>
      <c r="H36" s="6">
        <v>1</v>
      </c>
      <c r="I36" s="6" t="s">
        <v>121</v>
      </c>
      <c r="J36" s="6"/>
      <c r="K36" s="6">
        <v>3</v>
      </c>
      <c r="L36" s="6"/>
      <c r="M36" s="6"/>
      <c r="N36" s="6"/>
      <c r="O36" s="6"/>
      <c r="P36" s="6"/>
      <c r="Q36" s="6"/>
      <c r="R36" s="6"/>
      <c r="S36" s="6">
        <v>3</v>
      </c>
      <c r="T36" s="6"/>
      <c r="U36" s="6"/>
      <c r="V36" s="6">
        <v>2</v>
      </c>
      <c r="W36" s="6"/>
      <c r="X36" s="6"/>
      <c r="Y36" s="6"/>
      <c r="Z36" s="6"/>
      <c r="AA36" s="6"/>
      <c r="AB36" s="6"/>
      <c r="AC36" s="6"/>
      <c r="AD36" s="6"/>
      <c r="AE36" s="6">
        <v>2</v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>
        <v>3</v>
      </c>
      <c r="AT36" s="6"/>
      <c r="AU36" s="6"/>
      <c r="AV36" s="6"/>
      <c r="AW36" s="6">
        <v>1</v>
      </c>
      <c r="AX36" s="6"/>
      <c r="AY36" s="6"/>
      <c r="AZ36" s="14"/>
    </row>
    <row r="37" spans="1:52" ht="15.75">
      <c r="A37" s="42" t="s">
        <v>83</v>
      </c>
      <c r="B37" s="65" t="s">
        <v>171</v>
      </c>
      <c r="C37" s="42">
        <v>27</v>
      </c>
      <c r="D37" s="6">
        <f>D38+D39+D40</f>
        <v>0</v>
      </c>
      <c r="E37" s="6">
        <f>E38+E39+E40</f>
        <v>0</v>
      </c>
      <c r="F37" s="6">
        <f>F38+F39+F40</f>
        <v>59</v>
      </c>
      <c r="G37" s="6">
        <f t="shared" si="8"/>
        <v>59</v>
      </c>
      <c r="H37" s="6">
        <f>H38+H39+H40</f>
        <v>3</v>
      </c>
      <c r="I37" s="6"/>
      <c r="J37" s="6">
        <f>J38+J39+J40</f>
        <v>4</v>
      </c>
      <c r="K37" s="6">
        <f t="shared" ref="K37:AY37" si="12">K38+K39+K40</f>
        <v>8</v>
      </c>
      <c r="L37" s="6">
        <f t="shared" si="12"/>
        <v>8</v>
      </c>
      <c r="M37" s="6">
        <f t="shared" si="12"/>
        <v>6</v>
      </c>
      <c r="N37" s="6">
        <f t="shared" si="12"/>
        <v>3</v>
      </c>
      <c r="O37" s="6">
        <f t="shared" si="12"/>
        <v>5</v>
      </c>
      <c r="P37" s="6">
        <f t="shared" si="12"/>
        <v>1</v>
      </c>
      <c r="Q37" s="6">
        <f t="shared" si="12"/>
        <v>3</v>
      </c>
      <c r="R37" s="6">
        <f t="shared" si="12"/>
        <v>3</v>
      </c>
      <c r="S37" s="6">
        <f t="shared" si="12"/>
        <v>0</v>
      </c>
      <c r="T37" s="6">
        <f t="shared" si="12"/>
        <v>1</v>
      </c>
      <c r="U37" s="6">
        <f t="shared" si="12"/>
        <v>4</v>
      </c>
      <c r="V37" s="6">
        <f t="shared" si="12"/>
        <v>0</v>
      </c>
      <c r="W37" s="6">
        <f t="shared" si="12"/>
        <v>3</v>
      </c>
      <c r="X37" s="6">
        <f t="shared" si="12"/>
        <v>0</v>
      </c>
      <c r="Y37" s="6">
        <f t="shared" si="12"/>
        <v>3</v>
      </c>
      <c r="Z37" s="6">
        <f t="shared" si="12"/>
        <v>0</v>
      </c>
      <c r="AA37" s="6">
        <f t="shared" si="12"/>
        <v>0</v>
      </c>
      <c r="AB37" s="6">
        <f t="shared" si="12"/>
        <v>0</v>
      </c>
      <c r="AC37" s="6">
        <f t="shared" si="12"/>
        <v>1</v>
      </c>
      <c r="AD37" s="6">
        <f t="shared" si="12"/>
        <v>0</v>
      </c>
      <c r="AE37" s="6">
        <f t="shared" si="12"/>
        <v>0</v>
      </c>
      <c r="AF37" s="6">
        <f t="shared" si="12"/>
        <v>2</v>
      </c>
      <c r="AG37" s="6">
        <f t="shared" si="12"/>
        <v>1</v>
      </c>
      <c r="AH37" s="6">
        <f t="shared" si="12"/>
        <v>0</v>
      </c>
      <c r="AI37" s="6">
        <f t="shared" si="12"/>
        <v>0</v>
      </c>
      <c r="AJ37" s="6">
        <f t="shared" si="12"/>
        <v>0</v>
      </c>
      <c r="AK37" s="6">
        <f t="shared" si="12"/>
        <v>0</v>
      </c>
      <c r="AL37" s="6">
        <f t="shared" si="12"/>
        <v>0</v>
      </c>
      <c r="AM37" s="6">
        <f t="shared" si="12"/>
        <v>0</v>
      </c>
      <c r="AN37" s="6">
        <f t="shared" si="12"/>
        <v>1</v>
      </c>
      <c r="AO37" s="6">
        <f t="shared" si="12"/>
        <v>0</v>
      </c>
      <c r="AP37" s="6">
        <f t="shared" si="12"/>
        <v>0</v>
      </c>
      <c r="AQ37" s="6">
        <f t="shared" si="12"/>
        <v>1</v>
      </c>
      <c r="AR37" s="6">
        <f t="shared" si="12"/>
        <v>0</v>
      </c>
      <c r="AS37" s="6">
        <f t="shared" si="12"/>
        <v>0</v>
      </c>
      <c r="AT37" s="6">
        <f t="shared" si="12"/>
        <v>0</v>
      </c>
      <c r="AU37" s="6">
        <f t="shared" si="12"/>
        <v>0</v>
      </c>
      <c r="AV37" s="6">
        <f t="shared" si="12"/>
        <v>0</v>
      </c>
      <c r="AW37" s="6">
        <f t="shared" si="12"/>
        <v>0</v>
      </c>
      <c r="AX37" s="6">
        <f t="shared" si="12"/>
        <v>0</v>
      </c>
      <c r="AY37" s="6">
        <f t="shared" si="12"/>
        <v>1</v>
      </c>
      <c r="AZ37" s="14"/>
    </row>
    <row r="38" spans="1:52" ht="15.75">
      <c r="A38" s="42"/>
      <c r="B38" s="65"/>
      <c r="C38" s="42"/>
      <c r="D38" s="6"/>
      <c r="E38" s="6"/>
      <c r="F38" s="6">
        <v>20</v>
      </c>
      <c r="G38" s="6">
        <f t="shared" si="8"/>
        <v>20</v>
      </c>
      <c r="H38" s="6">
        <v>1</v>
      </c>
      <c r="I38" s="6" t="s">
        <v>122</v>
      </c>
      <c r="J38" s="6">
        <v>4</v>
      </c>
      <c r="K38" s="6"/>
      <c r="L38" s="6"/>
      <c r="M38" s="6">
        <v>3</v>
      </c>
      <c r="N38" s="6">
        <v>3</v>
      </c>
      <c r="O38" s="6">
        <v>2</v>
      </c>
      <c r="P38" s="6"/>
      <c r="Q38" s="6"/>
      <c r="R38" s="6"/>
      <c r="S38" s="6"/>
      <c r="T38" s="6">
        <v>1</v>
      </c>
      <c r="U38" s="6">
        <v>2</v>
      </c>
      <c r="V38" s="6"/>
      <c r="W38" s="6">
        <v>3</v>
      </c>
      <c r="X38" s="6"/>
      <c r="Y38" s="6"/>
      <c r="Z38" s="6"/>
      <c r="AA38" s="6"/>
      <c r="AB38" s="6"/>
      <c r="AC38" s="6">
        <v>1</v>
      </c>
      <c r="AD38" s="6"/>
      <c r="AE38" s="6"/>
      <c r="AF38" s="6"/>
      <c r="AG38" s="6">
        <v>1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14"/>
    </row>
    <row r="39" spans="1:52" ht="15.75">
      <c r="A39" s="42"/>
      <c r="B39" s="65"/>
      <c r="C39" s="42"/>
      <c r="D39" s="6"/>
      <c r="E39" s="6"/>
      <c r="F39" s="6">
        <v>19</v>
      </c>
      <c r="G39" s="6">
        <f t="shared" si="8"/>
        <v>19</v>
      </c>
      <c r="H39" s="6">
        <v>1</v>
      </c>
      <c r="I39" s="6" t="s">
        <v>123</v>
      </c>
      <c r="J39" s="6"/>
      <c r="K39" s="6">
        <v>4</v>
      </c>
      <c r="L39" s="6">
        <v>4</v>
      </c>
      <c r="M39" s="6"/>
      <c r="N39" s="6"/>
      <c r="O39" s="6"/>
      <c r="P39" s="6">
        <v>1</v>
      </c>
      <c r="Q39" s="6">
        <v>3</v>
      </c>
      <c r="R39" s="6">
        <v>3</v>
      </c>
      <c r="S39" s="6"/>
      <c r="T39" s="6"/>
      <c r="U39" s="6"/>
      <c r="V39" s="6"/>
      <c r="W39" s="6"/>
      <c r="X39" s="6"/>
      <c r="Y39" s="6">
        <v>2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>
        <v>1</v>
      </c>
      <c r="AO39" s="6"/>
      <c r="AP39" s="6"/>
      <c r="AQ39" s="6">
        <v>1</v>
      </c>
      <c r="AR39" s="6"/>
      <c r="AS39" s="6"/>
      <c r="AT39" s="6"/>
      <c r="AU39" s="6"/>
      <c r="AV39" s="6"/>
      <c r="AW39" s="6"/>
      <c r="AX39" s="6"/>
      <c r="AY39" s="6"/>
      <c r="AZ39" s="14"/>
    </row>
    <row r="40" spans="1:52" ht="15.75">
      <c r="A40" s="42"/>
      <c r="B40" s="65"/>
      <c r="C40" s="42"/>
      <c r="D40" s="6"/>
      <c r="E40" s="6"/>
      <c r="F40" s="6">
        <v>20</v>
      </c>
      <c r="G40" s="6">
        <f t="shared" si="8"/>
        <v>20</v>
      </c>
      <c r="H40" s="6">
        <v>1</v>
      </c>
      <c r="I40" s="6" t="s">
        <v>124</v>
      </c>
      <c r="J40" s="6"/>
      <c r="K40" s="6">
        <v>4</v>
      </c>
      <c r="L40" s="6">
        <v>4</v>
      </c>
      <c r="M40" s="6">
        <v>3</v>
      </c>
      <c r="N40" s="6"/>
      <c r="O40" s="6">
        <v>3</v>
      </c>
      <c r="P40" s="6"/>
      <c r="Q40" s="6"/>
      <c r="R40" s="6"/>
      <c r="S40" s="6"/>
      <c r="T40" s="6"/>
      <c r="U40" s="6">
        <v>2</v>
      </c>
      <c r="V40" s="6"/>
      <c r="W40" s="6"/>
      <c r="X40" s="6"/>
      <c r="Y40" s="6">
        <v>1</v>
      </c>
      <c r="Z40" s="6"/>
      <c r="AA40" s="6"/>
      <c r="AB40" s="6"/>
      <c r="AC40" s="6"/>
      <c r="AD40" s="6"/>
      <c r="AE40" s="6"/>
      <c r="AF40" s="6">
        <v>2</v>
      </c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>
        <v>1</v>
      </c>
      <c r="AZ40" s="14"/>
    </row>
    <row r="41" spans="1:52" ht="53.25" customHeight="1">
      <c r="A41" s="6" t="s">
        <v>84</v>
      </c>
      <c r="B41" s="5" t="s">
        <v>88</v>
      </c>
      <c r="C41" s="6">
        <v>27</v>
      </c>
      <c r="D41" s="6"/>
      <c r="E41" s="6"/>
      <c r="F41" s="6">
        <v>23</v>
      </c>
      <c r="G41" s="6">
        <f t="shared" si="8"/>
        <v>23</v>
      </c>
      <c r="H41" s="6">
        <v>1</v>
      </c>
      <c r="I41" s="6" t="s">
        <v>125</v>
      </c>
      <c r="J41" s="6"/>
      <c r="K41" s="6"/>
      <c r="L41" s="6"/>
      <c r="M41" s="6"/>
      <c r="N41" s="6"/>
      <c r="O41" s="6"/>
      <c r="P41" s="6">
        <v>1</v>
      </c>
      <c r="Q41" s="6">
        <v>1</v>
      </c>
      <c r="R41" s="6">
        <v>1</v>
      </c>
      <c r="S41" s="6"/>
      <c r="T41" s="6">
        <v>1</v>
      </c>
      <c r="U41" s="6"/>
      <c r="V41" s="6"/>
      <c r="W41" s="6"/>
      <c r="X41" s="6"/>
      <c r="Y41" s="6">
        <v>3</v>
      </c>
      <c r="Z41" s="6"/>
      <c r="AA41" s="6"/>
      <c r="AB41" s="6">
        <v>7</v>
      </c>
      <c r="AC41" s="6">
        <v>1</v>
      </c>
      <c r="AD41" s="6">
        <v>1</v>
      </c>
      <c r="AE41" s="6"/>
      <c r="AF41" s="6"/>
      <c r="AG41" s="6">
        <v>2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>
        <v>2</v>
      </c>
      <c r="AT41" s="6"/>
      <c r="AU41" s="6"/>
      <c r="AV41" s="6"/>
      <c r="AW41" s="6"/>
      <c r="AX41" s="6">
        <v>1</v>
      </c>
      <c r="AY41" s="6">
        <v>2</v>
      </c>
      <c r="AZ41" s="14"/>
    </row>
    <row r="42" spans="1:52" ht="18.75" customHeight="1">
      <c r="A42" s="4" t="s">
        <v>85</v>
      </c>
      <c r="B42" s="5" t="s">
        <v>93</v>
      </c>
      <c r="C42" s="6">
        <v>27</v>
      </c>
      <c r="D42" s="6"/>
      <c r="E42" s="6"/>
      <c r="F42" s="6">
        <v>25</v>
      </c>
      <c r="G42" s="6">
        <f t="shared" si="8"/>
        <v>25</v>
      </c>
      <c r="H42" s="6">
        <v>1</v>
      </c>
      <c r="I42" s="6" t="s">
        <v>126</v>
      </c>
      <c r="J42" s="6">
        <v>16</v>
      </c>
      <c r="K42" s="6">
        <v>1</v>
      </c>
      <c r="L42" s="6"/>
      <c r="M42" s="6"/>
      <c r="N42" s="6">
        <v>3</v>
      </c>
      <c r="O42" s="6">
        <v>2</v>
      </c>
      <c r="P42" s="6"/>
      <c r="Q42" s="6">
        <v>1</v>
      </c>
      <c r="R42" s="6"/>
      <c r="S42" s="6">
        <v>1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>
        <v>1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14"/>
    </row>
    <row r="43" spans="1:52" ht="15.75" hidden="1" customHeight="1">
      <c r="A43" s="8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14"/>
    </row>
    <row r="44" spans="1:52" ht="4.5" hidden="1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4"/>
    </row>
    <row r="45" spans="1:52" ht="18.75" hidden="1">
      <c r="A45" s="39" t="s">
        <v>1</v>
      </c>
      <c r="B45" s="39" t="s">
        <v>2</v>
      </c>
      <c r="C45" s="37" t="s">
        <v>3</v>
      </c>
      <c r="D45" s="40" t="s">
        <v>4</v>
      </c>
      <c r="E45" s="40"/>
      <c r="F45" s="40"/>
      <c r="G45" s="40"/>
      <c r="H45" s="37" t="s">
        <v>5</v>
      </c>
      <c r="I45" s="37" t="s">
        <v>6</v>
      </c>
      <c r="J45" s="46" t="s">
        <v>7</v>
      </c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14"/>
    </row>
    <row r="46" spans="1:52" ht="15.75" hidden="1">
      <c r="A46" s="39"/>
      <c r="B46" s="39"/>
      <c r="C46" s="37"/>
      <c r="D46" s="37" t="s">
        <v>8</v>
      </c>
      <c r="E46" s="37" t="s">
        <v>9</v>
      </c>
      <c r="F46" s="37" t="s">
        <v>10</v>
      </c>
      <c r="G46" s="44" t="s">
        <v>11</v>
      </c>
      <c r="H46" s="37"/>
      <c r="I46" s="37"/>
      <c r="J46" s="38" t="s">
        <v>12</v>
      </c>
      <c r="K46" s="38"/>
      <c r="L46" s="38"/>
      <c r="M46" s="38"/>
      <c r="N46" s="38"/>
      <c r="O46" s="38"/>
      <c r="P46" s="38" t="s">
        <v>13</v>
      </c>
      <c r="Q46" s="38"/>
      <c r="R46" s="38"/>
      <c r="S46" s="38"/>
      <c r="T46" s="38"/>
      <c r="U46" s="38"/>
      <c r="V46" s="38"/>
      <c r="W46" s="38"/>
      <c r="X46" s="38" t="s">
        <v>14</v>
      </c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5" t="s">
        <v>15</v>
      </c>
      <c r="AS46" s="45"/>
      <c r="AT46" s="45"/>
      <c r="AU46" s="45"/>
      <c r="AV46" s="45"/>
      <c r="AW46" s="45"/>
      <c r="AX46" s="45"/>
      <c r="AY46" s="45"/>
      <c r="AZ46" s="14"/>
    </row>
    <row r="47" spans="1:52" ht="106.5" hidden="1" customHeight="1">
      <c r="A47" s="39"/>
      <c r="B47" s="39"/>
      <c r="C47" s="37"/>
      <c r="D47" s="37"/>
      <c r="E47" s="37"/>
      <c r="F47" s="37"/>
      <c r="G47" s="44"/>
      <c r="H47" s="37"/>
      <c r="I47" s="37"/>
      <c r="J47" s="1" t="s">
        <v>16</v>
      </c>
      <c r="K47" s="1" t="s">
        <v>17</v>
      </c>
      <c r="L47" s="1" t="s">
        <v>18</v>
      </c>
      <c r="M47" s="1" t="s">
        <v>19</v>
      </c>
      <c r="N47" s="1" t="s">
        <v>20</v>
      </c>
      <c r="O47" s="1" t="s">
        <v>21</v>
      </c>
      <c r="P47" s="1" t="s">
        <v>22</v>
      </c>
      <c r="Q47" s="1" t="s">
        <v>23</v>
      </c>
      <c r="R47" s="1" t="s">
        <v>24</v>
      </c>
      <c r="S47" s="1" t="s">
        <v>25</v>
      </c>
      <c r="T47" s="1" t="s">
        <v>26</v>
      </c>
      <c r="U47" s="1" t="s">
        <v>27</v>
      </c>
      <c r="V47" s="1" t="s">
        <v>28</v>
      </c>
      <c r="W47" s="1" t="s">
        <v>29</v>
      </c>
      <c r="X47" s="1" t="s">
        <v>30</v>
      </c>
      <c r="Y47" s="1" t="s">
        <v>31</v>
      </c>
      <c r="Z47" s="1" t="s">
        <v>32</v>
      </c>
      <c r="AA47" s="1" t="s">
        <v>33</v>
      </c>
      <c r="AB47" s="1" t="s">
        <v>34</v>
      </c>
      <c r="AC47" s="1" t="s">
        <v>35</v>
      </c>
      <c r="AD47" s="1" t="s">
        <v>36</v>
      </c>
      <c r="AE47" s="1" t="s">
        <v>37</v>
      </c>
      <c r="AF47" s="1" t="s">
        <v>38</v>
      </c>
      <c r="AG47" s="1" t="s">
        <v>39</v>
      </c>
      <c r="AH47" s="1" t="s">
        <v>40</v>
      </c>
      <c r="AI47" s="1" t="s">
        <v>41</v>
      </c>
      <c r="AJ47" s="1" t="s">
        <v>42</v>
      </c>
      <c r="AK47" s="1" t="s">
        <v>43</v>
      </c>
      <c r="AL47" s="1" t="s">
        <v>44</v>
      </c>
      <c r="AM47" s="1" t="s">
        <v>45</v>
      </c>
      <c r="AN47" s="1" t="s">
        <v>46</v>
      </c>
      <c r="AO47" s="1" t="s">
        <v>47</v>
      </c>
      <c r="AP47" s="1" t="s">
        <v>48</v>
      </c>
      <c r="AQ47" s="1" t="s">
        <v>49</v>
      </c>
      <c r="AR47" s="2" t="s">
        <v>53</v>
      </c>
      <c r="AS47" s="2" t="s">
        <v>52</v>
      </c>
      <c r="AT47" s="2" t="s">
        <v>54</v>
      </c>
      <c r="AU47" s="2" t="s">
        <v>50</v>
      </c>
      <c r="AV47" s="2" t="s">
        <v>57</v>
      </c>
      <c r="AW47" s="2" t="s">
        <v>51</v>
      </c>
      <c r="AX47" s="2" t="s">
        <v>56</v>
      </c>
      <c r="AY47" s="2" t="s">
        <v>55</v>
      </c>
      <c r="AZ47" s="14"/>
    </row>
    <row r="48" spans="1:52" ht="15.75" customHeight="1">
      <c r="A48" s="42" t="s">
        <v>87</v>
      </c>
      <c r="B48" s="65" t="s">
        <v>86</v>
      </c>
      <c r="C48" s="42">
        <v>27</v>
      </c>
      <c r="D48" s="6">
        <f>D49+D50+D51+D52+D53+D54+D55</f>
        <v>0</v>
      </c>
      <c r="E48" s="6">
        <f>E49+E50+E51+E52+E53+E54+E55</f>
        <v>0</v>
      </c>
      <c r="F48" s="6">
        <f>F49+F50+F51+F52+F53+F54+F55</f>
        <v>136</v>
      </c>
      <c r="G48" s="6">
        <f t="shared" ref="G48:G59" si="13">F48+D48</f>
        <v>136</v>
      </c>
      <c r="H48" s="6">
        <f>H49+H50+H51+H52+H53+H54+H55</f>
        <v>7</v>
      </c>
      <c r="I48" s="6"/>
      <c r="J48" s="6">
        <f>J49+J50+J51+J52+J53+J54+J55</f>
        <v>4</v>
      </c>
      <c r="K48" s="6">
        <f t="shared" ref="K48:AY48" si="14">K49+K50+K51+K52+K53+K54+K55</f>
        <v>8</v>
      </c>
      <c r="L48" s="6">
        <f t="shared" si="14"/>
        <v>7</v>
      </c>
      <c r="M48" s="6">
        <f t="shared" si="14"/>
        <v>7</v>
      </c>
      <c r="N48" s="6">
        <f t="shared" si="14"/>
        <v>3</v>
      </c>
      <c r="O48" s="6">
        <f t="shared" si="14"/>
        <v>7</v>
      </c>
      <c r="P48" s="6">
        <f t="shared" si="14"/>
        <v>1</v>
      </c>
      <c r="Q48" s="6">
        <f t="shared" si="14"/>
        <v>4</v>
      </c>
      <c r="R48" s="6">
        <f t="shared" si="14"/>
        <v>0</v>
      </c>
      <c r="S48" s="6">
        <f t="shared" si="14"/>
        <v>1</v>
      </c>
      <c r="T48" s="6">
        <f t="shared" si="14"/>
        <v>3</v>
      </c>
      <c r="U48" s="6">
        <f t="shared" si="14"/>
        <v>3</v>
      </c>
      <c r="V48" s="6">
        <f t="shared" si="14"/>
        <v>1</v>
      </c>
      <c r="W48" s="6">
        <f t="shared" si="14"/>
        <v>11</v>
      </c>
      <c r="X48" s="6">
        <f t="shared" si="14"/>
        <v>2</v>
      </c>
      <c r="Y48" s="6">
        <f t="shared" si="14"/>
        <v>5</v>
      </c>
      <c r="Z48" s="6">
        <f t="shared" si="14"/>
        <v>8</v>
      </c>
      <c r="AA48" s="6">
        <f t="shared" si="14"/>
        <v>3</v>
      </c>
      <c r="AB48" s="6">
        <f t="shared" si="14"/>
        <v>6</v>
      </c>
      <c r="AC48" s="6">
        <f t="shared" si="14"/>
        <v>10</v>
      </c>
      <c r="AD48" s="6">
        <f t="shared" si="14"/>
        <v>0</v>
      </c>
      <c r="AE48" s="6">
        <f t="shared" si="14"/>
        <v>3</v>
      </c>
      <c r="AF48" s="6">
        <f t="shared" si="14"/>
        <v>3</v>
      </c>
      <c r="AG48" s="6">
        <f t="shared" si="14"/>
        <v>0</v>
      </c>
      <c r="AH48" s="6">
        <f t="shared" si="14"/>
        <v>0</v>
      </c>
      <c r="AI48" s="6">
        <f t="shared" si="14"/>
        <v>1</v>
      </c>
      <c r="AJ48" s="6">
        <f t="shared" si="14"/>
        <v>2</v>
      </c>
      <c r="AK48" s="6">
        <f t="shared" si="14"/>
        <v>0</v>
      </c>
      <c r="AL48" s="6">
        <f t="shared" si="14"/>
        <v>0</v>
      </c>
      <c r="AM48" s="6">
        <f t="shared" si="14"/>
        <v>8</v>
      </c>
      <c r="AN48" s="6">
        <f t="shared" si="14"/>
        <v>0</v>
      </c>
      <c r="AO48" s="6">
        <f t="shared" si="14"/>
        <v>2</v>
      </c>
      <c r="AP48" s="6">
        <f t="shared" si="14"/>
        <v>0</v>
      </c>
      <c r="AQ48" s="6">
        <f t="shared" si="14"/>
        <v>10</v>
      </c>
      <c r="AR48" s="6">
        <f t="shared" si="14"/>
        <v>2</v>
      </c>
      <c r="AS48" s="6">
        <f t="shared" si="14"/>
        <v>0</v>
      </c>
      <c r="AT48" s="6">
        <f t="shared" si="14"/>
        <v>2</v>
      </c>
      <c r="AU48" s="6">
        <f t="shared" si="14"/>
        <v>1</v>
      </c>
      <c r="AV48" s="6">
        <f t="shared" si="14"/>
        <v>2</v>
      </c>
      <c r="AW48" s="6">
        <f t="shared" si="14"/>
        <v>1</v>
      </c>
      <c r="AX48" s="6">
        <f t="shared" si="14"/>
        <v>2</v>
      </c>
      <c r="AY48" s="6">
        <f t="shared" si="14"/>
        <v>3</v>
      </c>
      <c r="AZ48" s="14"/>
    </row>
    <row r="49" spans="1:52" ht="15.75">
      <c r="A49" s="42"/>
      <c r="B49" s="65"/>
      <c r="C49" s="42"/>
      <c r="D49" s="6"/>
      <c r="E49" s="6"/>
      <c r="F49" s="6">
        <v>21</v>
      </c>
      <c r="G49" s="6">
        <f t="shared" si="13"/>
        <v>21</v>
      </c>
      <c r="H49" s="6">
        <v>1</v>
      </c>
      <c r="I49" s="6" t="s">
        <v>127</v>
      </c>
      <c r="J49" s="6">
        <v>4</v>
      </c>
      <c r="K49" s="6"/>
      <c r="L49" s="6">
        <v>7</v>
      </c>
      <c r="M49" s="6">
        <v>7</v>
      </c>
      <c r="N49" s="6">
        <v>3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14"/>
    </row>
    <row r="50" spans="1:52" ht="15.75">
      <c r="A50" s="42"/>
      <c r="B50" s="65"/>
      <c r="C50" s="42"/>
      <c r="D50" s="6"/>
      <c r="E50" s="6"/>
      <c r="F50" s="6">
        <v>19</v>
      </c>
      <c r="G50" s="6">
        <f t="shared" si="13"/>
        <v>19</v>
      </c>
      <c r="H50" s="6">
        <v>1</v>
      </c>
      <c r="I50" s="6" t="s">
        <v>128</v>
      </c>
      <c r="J50" s="6"/>
      <c r="K50" s="6"/>
      <c r="L50" s="6"/>
      <c r="M50" s="6"/>
      <c r="N50" s="6"/>
      <c r="O50" s="6"/>
      <c r="P50" s="6"/>
      <c r="Q50" s="6">
        <v>4</v>
      </c>
      <c r="R50" s="6"/>
      <c r="S50" s="6"/>
      <c r="T50" s="6"/>
      <c r="U50" s="6"/>
      <c r="V50" s="6"/>
      <c r="W50" s="6"/>
      <c r="X50" s="6"/>
      <c r="Y50" s="6">
        <v>5</v>
      </c>
      <c r="Z50" s="6"/>
      <c r="AA50" s="6"/>
      <c r="AB50" s="6"/>
      <c r="AC50" s="6">
        <v>10</v>
      </c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14"/>
    </row>
    <row r="51" spans="1:52" ht="15.75">
      <c r="A51" s="42"/>
      <c r="B51" s="65"/>
      <c r="C51" s="42"/>
      <c r="D51" s="6"/>
      <c r="E51" s="6"/>
      <c r="F51" s="6">
        <v>20</v>
      </c>
      <c r="G51" s="6">
        <f t="shared" si="13"/>
        <v>20</v>
      </c>
      <c r="H51" s="6">
        <v>1</v>
      </c>
      <c r="I51" s="6" t="s">
        <v>129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>
        <v>8</v>
      </c>
      <c r="AA51" s="6"/>
      <c r="AB51" s="6">
        <v>6</v>
      </c>
      <c r="AC51" s="6"/>
      <c r="AD51" s="6"/>
      <c r="AE51" s="6">
        <v>3</v>
      </c>
      <c r="AF51" s="6">
        <v>3</v>
      </c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14"/>
    </row>
    <row r="52" spans="1:52" ht="15.75">
      <c r="A52" s="42"/>
      <c r="B52" s="65"/>
      <c r="C52" s="42"/>
      <c r="D52" s="6"/>
      <c r="E52" s="6"/>
      <c r="F52" s="6">
        <v>18</v>
      </c>
      <c r="G52" s="6">
        <f t="shared" si="13"/>
        <v>18</v>
      </c>
      <c r="H52" s="6">
        <v>1</v>
      </c>
      <c r="I52" s="6" t="s">
        <v>130</v>
      </c>
      <c r="J52" s="6"/>
      <c r="K52" s="6">
        <v>8</v>
      </c>
      <c r="L52" s="6"/>
      <c r="M52" s="6"/>
      <c r="N52" s="6"/>
      <c r="O52" s="6">
        <v>7</v>
      </c>
      <c r="P52" s="6">
        <v>1</v>
      </c>
      <c r="Q52" s="6"/>
      <c r="R52" s="6"/>
      <c r="S52" s="6"/>
      <c r="T52" s="6"/>
      <c r="U52" s="6"/>
      <c r="V52" s="6"/>
      <c r="W52" s="6"/>
      <c r="X52" s="6">
        <v>2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4"/>
    </row>
    <row r="53" spans="1:52" ht="15.75">
      <c r="A53" s="42"/>
      <c r="B53" s="65"/>
      <c r="C53" s="42"/>
      <c r="D53" s="6"/>
      <c r="E53" s="6"/>
      <c r="F53" s="6">
        <v>19</v>
      </c>
      <c r="G53" s="6">
        <f t="shared" si="13"/>
        <v>19</v>
      </c>
      <c r="H53" s="6">
        <v>1</v>
      </c>
      <c r="I53" s="6" t="s">
        <v>131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>
        <v>1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>
        <v>1</v>
      </c>
      <c r="AJ53" s="6">
        <v>2</v>
      </c>
      <c r="AK53" s="6"/>
      <c r="AL53" s="6"/>
      <c r="AM53" s="6">
        <v>8</v>
      </c>
      <c r="AN53" s="6"/>
      <c r="AO53" s="6">
        <v>2</v>
      </c>
      <c r="AP53" s="6"/>
      <c r="AQ53" s="6"/>
      <c r="AR53" s="6">
        <v>2</v>
      </c>
      <c r="AS53" s="6"/>
      <c r="AT53" s="6">
        <v>2</v>
      </c>
      <c r="AU53" s="6">
        <v>1</v>
      </c>
      <c r="AV53" s="6"/>
      <c r="AW53" s="6"/>
      <c r="AX53" s="6"/>
      <c r="AY53" s="6"/>
      <c r="AZ53" s="14"/>
    </row>
    <row r="54" spans="1:52" ht="15.75">
      <c r="A54" s="42"/>
      <c r="B54" s="65"/>
      <c r="C54" s="42"/>
      <c r="D54" s="6"/>
      <c r="E54" s="6"/>
      <c r="F54" s="6">
        <v>19</v>
      </c>
      <c r="G54" s="6">
        <f t="shared" si="13"/>
        <v>19</v>
      </c>
      <c r="H54" s="6">
        <v>1</v>
      </c>
      <c r="I54" s="6" t="s">
        <v>132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3</v>
      </c>
      <c r="V54" s="6"/>
      <c r="W54" s="6"/>
      <c r="X54" s="6"/>
      <c r="Y54" s="6"/>
      <c r="Z54" s="6"/>
      <c r="AA54" s="6">
        <v>3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>
        <v>10</v>
      </c>
      <c r="AR54" s="6"/>
      <c r="AS54" s="6"/>
      <c r="AT54" s="6"/>
      <c r="AU54" s="6"/>
      <c r="AV54" s="6">
        <v>2</v>
      </c>
      <c r="AW54" s="6">
        <v>1</v>
      </c>
      <c r="AX54" s="6"/>
      <c r="AY54" s="6"/>
      <c r="AZ54" s="14"/>
    </row>
    <row r="55" spans="1:52" ht="15.75">
      <c r="A55" s="42"/>
      <c r="B55" s="65"/>
      <c r="C55" s="42"/>
      <c r="D55" s="6"/>
      <c r="E55" s="6"/>
      <c r="F55" s="6">
        <v>20</v>
      </c>
      <c r="G55" s="6">
        <f t="shared" si="13"/>
        <v>20</v>
      </c>
      <c r="H55" s="6">
        <v>1</v>
      </c>
      <c r="I55" s="6" t="s">
        <v>133</v>
      </c>
      <c r="J55" s="6"/>
      <c r="K55" s="6"/>
      <c r="L55" s="6"/>
      <c r="M55" s="6"/>
      <c r="N55" s="6"/>
      <c r="O55" s="6"/>
      <c r="P55" s="6"/>
      <c r="Q55" s="6"/>
      <c r="R55" s="6"/>
      <c r="S55" s="6">
        <v>1</v>
      </c>
      <c r="T55" s="6">
        <v>3</v>
      </c>
      <c r="U55" s="6"/>
      <c r="V55" s="6"/>
      <c r="W55" s="6">
        <v>11</v>
      </c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>
        <v>2</v>
      </c>
      <c r="AY55" s="6">
        <v>3</v>
      </c>
      <c r="AZ55" s="14"/>
    </row>
    <row r="56" spans="1:52" ht="15.75">
      <c r="A56" s="42" t="s">
        <v>90</v>
      </c>
      <c r="B56" s="65" t="s">
        <v>91</v>
      </c>
      <c r="C56" s="42">
        <v>27</v>
      </c>
      <c r="D56" s="6">
        <f>D57+D58+D59</f>
        <v>0</v>
      </c>
      <c r="E56" s="6">
        <f>E57+E58+E59</f>
        <v>0</v>
      </c>
      <c r="F56" s="6">
        <f>F57+F58+F59</f>
        <v>62</v>
      </c>
      <c r="G56" s="6">
        <f t="shared" si="13"/>
        <v>62</v>
      </c>
      <c r="H56" s="6">
        <f>H57+H58+H59</f>
        <v>3</v>
      </c>
      <c r="I56" s="6"/>
      <c r="J56" s="6">
        <f>J57+J58+J59</f>
        <v>1</v>
      </c>
      <c r="K56" s="6">
        <f t="shared" ref="K56:AY56" si="15">K57+K58+K59</f>
        <v>0</v>
      </c>
      <c r="L56" s="6">
        <f t="shared" si="15"/>
        <v>7</v>
      </c>
      <c r="M56" s="6">
        <f t="shared" si="15"/>
        <v>6</v>
      </c>
      <c r="N56" s="6">
        <f t="shared" si="15"/>
        <v>2</v>
      </c>
      <c r="O56" s="6">
        <f t="shared" si="15"/>
        <v>0</v>
      </c>
      <c r="P56" s="6">
        <f t="shared" si="15"/>
        <v>1</v>
      </c>
      <c r="Q56" s="6">
        <f t="shared" si="15"/>
        <v>3</v>
      </c>
      <c r="R56" s="6">
        <f t="shared" si="15"/>
        <v>0</v>
      </c>
      <c r="S56" s="6">
        <f t="shared" si="15"/>
        <v>1</v>
      </c>
      <c r="T56" s="6">
        <f t="shared" si="15"/>
        <v>1</v>
      </c>
      <c r="U56" s="6">
        <f t="shared" si="15"/>
        <v>0</v>
      </c>
      <c r="V56" s="6">
        <f t="shared" si="15"/>
        <v>1</v>
      </c>
      <c r="W56" s="6">
        <f t="shared" si="15"/>
        <v>3</v>
      </c>
      <c r="X56" s="6">
        <f t="shared" si="15"/>
        <v>1</v>
      </c>
      <c r="Y56" s="6">
        <f t="shared" si="15"/>
        <v>5</v>
      </c>
      <c r="Z56" s="6">
        <f t="shared" si="15"/>
        <v>4</v>
      </c>
      <c r="AA56" s="6">
        <f t="shared" si="15"/>
        <v>0</v>
      </c>
      <c r="AB56" s="6">
        <f t="shared" si="15"/>
        <v>3</v>
      </c>
      <c r="AC56" s="6">
        <f t="shared" si="15"/>
        <v>5</v>
      </c>
      <c r="AD56" s="6">
        <f t="shared" si="15"/>
        <v>0</v>
      </c>
      <c r="AE56" s="6">
        <f t="shared" si="15"/>
        <v>1</v>
      </c>
      <c r="AF56" s="6">
        <f t="shared" si="15"/>
        <v>1</v>
      </c>
      <c r="AG56" s="6">
        <f t="shared" si="15"/>
        <v>0</v>
      </c>
      <c r="AH56" s="6">
        <f t="shared" si="15"/>
        <v>0</v>
      </c>
      <c r="AI56" s="6">
        <f t="shared" si="15"/>
        <v>1</v>
      </c>
      <c r="AJ56" s="6">
        <f t="shared" si="15"/>
        <v>3</v>
      </c>
      <c r="AK56" s="6">
        <f t="shared" si="15"/>
        <v>0</v>
      </c>
      <c r="AL56" s="6">
        <f t="shared" si="15"/>
        <v>0</v>
      </c>
      <c r="AM56" s="6">
        <f t="shared" si="15"/>
        <v>0</v>
      </c>
      <c r="AN56" s="6">
        <f t="shared" si="15"/>
        <v>0</v>
      </c>
      <c r="AO56" s="6">
        <f t="shared" si="15"/>
        <v>2</v>
      </c>
      <c r="AP56" s="6">
        <f t="shared" si="15"/>
        <v>0</v>
      </c>
      <c r="AQ56" s="6">
        <f t="shared" si="15"/>
        <v>4</v>
      </c>
      <c r="AR56" s="6">
        <f t="shared" si="15"/>
        <v>2</v>
      </c>
      <c r="AS56" s="6">
        <f t="shared" si="15"/>
        <v>0</v>
      </c>
      <c r="AT56" s="6">
        <f t="shared" si="15"/>
        <v>2</v>
      </c>
      <c r="AU56" s="6">
        <f t="shared" si="15"/>
        <v>0</v>
      </c>
      <c r="AV56" s="6">
        <f t="shared" si="15"/>
        <v>0</v>
      </c>
      <c r="AW56" s="6">
        <f t="shared" si="15"/>
        <v>0</v>
      </c>
      <c r="AX56" s="6">
        <f t="shared" si="15"/>
        <v>1</v>
      </c>
      <c r="AY56" s="6">
        <f t="shared" si="15"/>
        <v>1</v>
      </c>
      <c r="AZ56" s="14"/>
    </row>
    <row r="57" spans="1:52" ht="15.75">
      <c r="A57" s="42"/>
      <c r="B57" s="65"/>
      <c r="C57" s="42"/>
      <c r="D57" s="6"/>
      <c r="E57" s="6"/>
      <c r="F57" s="6">
        <v>21</v>
      </c>
      <c r="G57" s="6">
        <f t="shared" si="13"/>
        <v>21</v>
      </c>
      <c r="H57" s="6">
        <v>1</v>
      </c>
      <c r="I57" s="6" t="s">
        <v>134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>
        <v>1</v>
      </c>
      <c r="U57" s="6"/>
      <c r="V57" s="6">
        <v>1</v>
      </c>
      <c r="W57" s="6">
        <v>3</v>
      </c>
      <c r="X57" s="6">
        <v>1</v>
      </c>
      <c r="Y57" s="6"/>
      <c r="Z57" s="6"/>
      <c r="AA57" s="6"/>
      <c r="AB57" s="6"/>
      <c r="AC57" s="6"/>
      <c r="AD57" s="6"/>
      <c r="AE57" s="6">
        <v>1</v>
      </c>
      <c r="AF57" s="6">
        <v>1</v>
      </c>
      <c r="AG57" s="6"/>
      <c r="AH57" s="6"/>
      <c r="AI57" s="6">
        <v>1</v>
      </c>
      <c r="AJ57" s="6"/>
      <c r="AK57" s="6"/>
      <c r="AL57" s="6"/>
      <c r="AM57" s="6"/>
      <c r="AN57" s="6"/>
      <c r="AO57" s="6">
        <v>2</v>
      </c>
      <c r="AP57" s="6"/>
      <c r="AQ57" s="6">
        <v>4</v>
      </c>
      <c r="AR57" s="6">
        <v>2</v>
      </c>
      <c r="AS57" s="6"/>
      <c r="AT57" s="6">
        <v>2</v>
      </c>
      <c r="AU57" s="6"/>
      <c r="AV57" s="6"/>
      <c r="AW57" s="6"/>
      <c r="AX57" s="6">
        <v>1</v>
      </c>
      <c r="AY57" s="6">
        <v>1</v>
      </c>
      <c r="AZ57" s="14"/>
    </row>
    <row r="58" spans="1:52" ht="15.75">
      <c r="A58" s="42"/>
      <c r="B58" s="65"/>
      <c r="C58" s="42"/>
      <c r="D58" s="6"/>
      <c r="E58" s="6"/>
      <c r="F58" s="6">
        <v>21</v>
      </c>
      <c r="G58" s="6">
        <f t="shared" si="13"/>
        <v>21</v>
      </c>
      <c r="H58" s="6">
        <v>1</v>
      </c>
      <c r="I58" s="6" t="s">
        <v>135</v>
      </c>
      <c r="J58" s="6"/>
      <c r="K58" s="6"/>
      <c r="L58" s="6"/>
      <c r="M58" s="6"/>
      <c r="N58" s="6"/>
      <c r="O58" s="6"/>
      <c r="P58" s="6">
        <v>1</v>
      </c>
      <c r="Q58" s="6">
        <v>3</v>
      </c>
      <c r="R58" s="6"/>
      <c r="S58" s="6">
        <v>1</v>
      </c>
      <c r="T58" s="6"/>
      <c r="U58" s="6"/>
      <c r="V58" s="6"/>
      <c r="W58" s="6"/>
      <c r="X58" s="6"/>
      <c r="Y58" s="6">
        <v>5</v>
      </c>
      <c r="Z58" s="6"/>
      <c r="AA58" s="6"/>
      <c r="AB58" s="6">
        <v>3</v>
      </c>
      <c r="AC58" s="6">
        <v>5</v>
      </c>
      <c r="AD58" s="6"/>
      <c r="AE58" s="6"/>
      <c r="AF58" s="6"/>
      <c r="AG58" s="6"/>
      <c r="AH58" s="6"/>
      <c r="AI58" s="6"/>
      <c r="AJ58" s="6">
        <v>3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14"/>
    </row>
    <row r="59" spans="1:52" ht="15.75">
      <c r="A59" s="42"/>
      <c r="B59" s="65"/>
      <c r="C59" s="42"/>
      <c r="D59" s="6"/>
      <c r="E59" s="6"/>
      <c r="F59" s="6">
        <v>20</v>
      </c>
      <c r="G59" s="6">
        <f t="shared" si="13"/>
        <v>20</v>
      </c>
      <c r="H59" s="6">
        <v>1</v>
      </c>
      <c r="I59" s="6" t="s">
        <v>120</v>
      </c>
      <c r="J59" s="6">
        <v>1</v>
      </c>
      <c r="K59" s="6"/>
      <c r="L59" s="6">
        <v>7</v>
      </c>
      <c r="M59" s="6">
        <v>6</v>
      </c>
      <c r="N59" s="6">
        <v>2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>
        <v>4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14"/>
    </row>
    <row r="60" spans="1:52" ht="15.75">
      <c r="A60" s="42" t="s">
        <v>92</v>
      </c>
      <c r="B60" s="65" t="s">
        <v>94</v>
      </c>
      <c r="C60" s="42">
        <v>27</v>
      </c>
      <c r="D60" s="6">
        <f>D61+D62+D63</f>
        <v>0</v>
      </c>
      <c r="E60" s="6">
        <f>E61+E62+E63</f>
        <v>0</v>
      </c>
      <c r="F60" s="6">
        <f>F61+F62+F63</f>
        <v>71</v>
      </c>
      <c r="G60" s="6">
        <f t="shared" ref="G60:G79" si="16">F60+D60</f>
        <v>71</v>
      </c>
      <c r="H60" s="6">
        <f>H61+H62+H63</f>
        <v>3</v>
      </c>
      <c r="I60" s="6"/>
      <c r="J60" s="6">
        <f>J61+J62+J63</f>
        <v>10</v>
      </c>
      <c r="K60" s="6">
        <f t="shared" ref="K60:AY60" si="17">K61+K62+K63</f>
        <v>5</v>
      </c>
      <c r="L60" s="6">
        <f t="shared" si="17"/>
        <v>6</v>
      </c>
      <c r="M60" s="6">
        <f t="shared" si="17"/>
        <v>11</v>
      </c>
      <c r="N60" s="6">
        <f t="shared" si="17"/>
        <v>2</v>
      </c>
      <c r="O60" s="6">
        <f t="shared" si="17"/>
        <v>9</v>
      </c>
      <c r="P60" s="6">
        <f t="shared" si="17"/>
        <v>1</v>
      </c>
      <c r="Q60" s="6">
        <f t="shared" si="17"/>
        <v>2</v>
      </c>
      <c r="R60" s="6">
        <f t="shared" si="17"/>
        <v>5</v>
      </c>
      <c r="S60" s="6">
        <f t="shared" si="17"/>
        <v>0</v>
      </c>
      <c r="T60" s="6">
        <f t="shared" si="17"/>
        <v>3</v>
      </c>
      <c r="U60" s="6">
        <f t="shared" si="17"/>
        <v>3</v>
      </c>
      <c r="V60" s="6">
        <f t="shared" si="17"/>
        <v>0</v>
      </c>
      <c r="W60" s="6">
        <f t="shared" si="17"/>
        <v>2</v>
      </c>
      <c r="X60" s="6">
        <f t="shared" si="17"/>
        <v>0</v>
      </c>
      <c r="Y60" s="6">
        <f t="shared" si="17"/>
        <v>0</v>
      </c>
      <c r="Z60" s="6">
        <f t="shared" si="17"/>
        <v>2</v>
      </c>
      <c r="AA60" s="6">
        <f t="shared" si="17"/>
        <v>0</v>
      </c>
      <c r="AB60" s="6">
        <f t="shared" si="17"/>
        <v>1</v>
      </c>
      <c r="AC60" s="6">
        <f t="shared" si="17"/>
        <v>2</v>
      </c>
      <c r="AD60" s="6">
        <f t="shared" si="17"/>
        <v>0</v>
      </c>
      <c r="AE60" s="6">
        <f t="shared" si="17"/>
        <v>1</v>
      </c>
      <c r="AF60" s="6">
        <f t="shared" si="17"/>
        <v>0</v>
      </c>
      <c r="AG60" s="6">
        <f t="shared" si="17"/>
        <v>0</v>
      </c>
      <c r="AH60" s="6">
        <f t="shared" si="17"/>
        <v>0</v>
      </c>
      <c r="AI60" s="6">
        <f t="shared" si="17"/>
        <v>3</v>
      </c>
      <c r="AJ60" s="6">
        <f t="shared" si="17"/>
        <v>1</v>
      </c>
      <c r="AK60" s="6">
        <f t="shared" si="17"/>
        <v>0</v>
      </c>
      <c r="AL60" s="6">
        <f t="shared" si="17"/>
        <v>0</v>
      </c>
      <c r="AM60" s="6">
        <f t="shared" si="17"/>
        <v>1</v>
      </c>
      <c r="AN60" s="6">
        <f t="shared" si="17"/>
        <v>0</v>
      </c>
      <c r="AO60" s="6">
        <f t="shared" si="17"/>
        <v>1</v>
      </c>
      <c r="AP60" s="6">
        <f t="shared" si="17"/>
        <v>0</v>
      </c>
      <c r="AQ60" s="6">
        <f t="shared" si="17"/>
        <v>0</v>
      </c>
      <c r="AR60" s="6">
        <f t="shared" si="17"/>
        <v>0</v>
      </c>
      <c r="AS60" s="6">
        <f t="shared" si="17"/>
        <v>0</v>
      </c>
      <c r="AT60" s="6">
        <f t="shared" si="17"/>
        <v>0</v>
      </c>
      <c r="AU60" s="6">
        <f t="shared" si="17"/>
        <v>0</v>
      </c>
      <c r="AV60" s="6">
        <f t="shared" si="17"/>
        <v>0</v>
      </c>
      <c r="AW60" s="6">
        <f t="shared" si="17"/>
        <v>0</v>
      </c>
      <c r="AX60" s="6">
        <f t="shared" si="17"/>
        <v>0</v>
      </c>
      <c r="AY60" s="6">
        <f t="shared" si="17"/>
        <v>0</v>
      </c>
      <c r="AZ60" s="14"/>
    </row>
    <row r="61" spans="1:52" ht="15.75">
      <c r="A61" s="42"/>
      <c r="B61" s="65"/>
      <c r="C61" s="42"/>
      <c r="D61" s="6"/>
      <c r="E61" s="6"/>
      <c r="F61" s="6">
        <v>23</v>
      </c>
      <c r="G61" s="6">
        <f t="shared" si="16"/>
        <v>23</v>
      </c>
      <c r="H61" s="6">
        <v>1</v>
      </c>
      <c r="I61" s="6" t="s">
        <v>136</v>
      </c>
      <c r="J61" s="6"/>
      <c r="K61" s="6"/>
      <c r="L61" s="6"/>
      <c r="M61" s="6"/>
      <c r="N61" s="6"/>
      <c r="O61" s="6"/>
      <c r="P61" s="6"/>
      <c r="Q61" s="6">
        <v>2</v>
      </c>
      <c r="R61" s="6">
        <v>5</v>
      </c>
      <c r="S61" s="6"/>
      <c r="T61" s="6">
        <v>3</v>
      </c>
      <c r="U61" s="6">
        <v>3</v>
      </c>
      <c r="V61" s="6"/>
      <c r="W61" s="6">
        <v>2</v>
      </c>
      <c r="X61" s="6"/>
      <c r="Y61" s="6"/>
      <c r="Z61" s="6"/>
      <c r="AA61" s="6"/>
      <c r="AB61" s="6">
        <v>1</v>
      </c>
      <c r="AC61" s="6">
        <v>2</v>
      </c>
      <c r="AD61" s="6"/>
      <c r="AE61" s="6">
        <v>1</v>
      </c>
      <c r="AF61" s="6"/>
      <c r="AG61" s="6"/>
      <c r="AH61" s="6"/>
      <c r="AI61" s="6">
        <v>3</v>
      </c>
      <c r="AJ61" s="6">
        <v>1</v>
      </c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4"/>
    </row>
    <row r="62" spans="1:52" ht="15.75">
      <c r="A62" s="42"/>
      <c r="B62" s="65"/>
      <c r="C62" s="42"/>
      <c r="D62" s="6"/>
      <c r="E62" s="6"/>
      <c r="F62" s="6">
        <v>24</v>
      </c>
      <c r="G62" s="6">
        <f t="shared" si="16"/>
        <v>24</v>
      </c>
      <c r="H62" s="6">
        <v>1</v>
      </c>
      <c r="I62" s="6" t="s">
        <v>121</v>
      </c>
      <c r="J62" s="6"/>
      <c r="K62" s="6"/>
      <c r="L62" s="6">
        <v>6</v>
      </c>
      <c r="M62" s="6">
        <v>11</v>
      </c>
      <c r="N62" s="6">
        <v>2</v>
      </c>
      <c r="O62" s="6"/>
      <c r="P62" s="6">
        <v>1</v>
      </c>
      <c r="Q62" s="6"/>
      <c r="R62" s="6"/>
      <c r="S62" s="6"/>
      <c r="T62" s="6"/>
      <c r="U62" s="6"/>
      <c r="V62" s="6"/>
      <c r="W62" s="6"/>
      <c r="X62" s="6"/>
      <c r="Y62" s="6"/>
      <c r="Z62" s="6">
        <v>2</v>
      </c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>
        <v>1</v>
      </c>
      <c r="AN62" s="6"/>
      <c r="AO62" s="6">
        <v>1</v>
      </c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14"/>
    </row>
    <row r="63" spans="1:52" ht="15.75">
      <c r="A63" s="42"/>
      <c r="B63" s="65"/>
      <c r="C63" s="42"/>
      <c r="D63" s="6"/>
      <c r="E63" s="6"/>
      <c r="F63" s="6">
        <v>24</v>
      </c>
      <c r="G63" s="6">
        <f t="shared" si="16"/>
        <v>24</v>
      </c>
      <c r="H63" s="6">
        <v>1</v>
      </c>
      <c r="I63" s="6" t="s">
        <v>137</v>
      </c>
      <c r="J63" s="6">
        <v>10</v>
      </c>
      <c r="K63" s="6">
        <v>5</v>
      </c>
      <c r="L63" s="6"/>
      <c r="M63" s="6"/>
      <c r="N63" s="6"/>
      <c r="O63" s="6">
        <v>9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14"/>
    </row>
    <row r="64" spans="1:52" ht="15.75">
      <c r="A64" s="42" t="s">
        <v>95</v>
      </c>
      <c r="B64" s="65" t="s">
        <v>96</v>
      </c>
      <c r="C64" s="42">
        <v>27</v>
      </c>
      <c r="D64" s="6">
        <f>D65+D66+D67+D68</f>
        <v>0</v>
      </c>
      <c r="E64" s="6">
        <f>E65+E66+E67+E68</f>
        <v>0</v>
      </c>
      <c r="F64" s="6">
        <f>F65+F66+F67+F68</f>
        <v>84</v>
      </c>
      <c r="G64" s="6">
        <f t="shared" si="16"/>
        <v>84</v>
      </c>
      <c r="H64" s="6">
        <f>H65+H66+H67+H68</f>
        <v>4</v>
      </c>
      <c r="I64" s="6"/>
      <c r="J64" s="6">
        <f>J65+J66+J67+J68</f>
        <v>2</v>
      </c>
      <c r="K64" s="6">
        <f t="shared" ref="K64:AY64" si="18">K65+K66+K67+K68</f>
        <v>4</v>
      </c>
      <c r="L64" s="6">
        <f t="shared" si="18"/>
        <v>3</v>
      </c>
      <c r="M64" s="6">
        <f t="shared" si="18"/>
        <v>4</v>
      </c>
      <c r="N64" s="6">
        <f t="shared" si="18"/>
        <v>6</v>
      </c>
      <c r="O64" s="6">
        <f t="shared" si="18"/>
        <v>0</v>
      </c>
      <c r="P64" s="6">
        <f t="shared" si="18"/>
        <v>1</v>
      </c>
      <c r="Q64" s="6">
        <f t="shared" si="18"/>
        <v>0</v>
      </c>
      <c r="R64" s="6">
        <f t="shared" si="18"/>
        <v>1</v>
      </c>
      <c r="S64" s="6">
        <f t="shared" si="18"/>
        <v>0</v>
      </c>
      <c r="T64" s="6">
        <f t="shared" si="18"/>
        <v>1</v>
      </c>
      <c r="U64" s="6">
        <f t="shared" si="18"/>
        <v>5</v>
      </c>
      <c r="V64" s="6">
        <f t="shared" si="18"/>
        <v>0</v>
      </c>
      <c r="W64" s="6">
        <f t="shared" si="18"/>
        <v>15</v>
      </c>
      <c r="X64" s="6">
        <f t="shared" si="18"/>
        <v>1</v>
      </c>
      <c r="Y64" s="6">
        <f t="shared" si="18"/>
        <v>6</v>
      </c>
      <c r="Z64" s="6">
        <f t="shared" si="18"/>
        <v>8</v>
      </c>
      <c r="AA64" s="6">
        <f t="shared" si="18"/>
        <v>0</v>
      </c>
      <c r="AB64" s="6">
        <f t="shared" si="18"/>
        <v>0</v>
      </c>
      <c r="AC64" s="6">
        <f t="shared" si="18"/>
        <v>0</v>
      </c>
      <c r="AD64" s="6">
        <f t="shared" si="18"/>
        <v>0</v>
      </c>
      <c r="AE64" s="6">
        <f t="shared" si="18"/>
        <v>0</v>
      </c>
      <c r="AF64" s="6">
        <f t="shared" si="18"/>
        <v>2</v>
      </c>
      <c r="AG64" s="6">
        <f t="shared" si="18"/>
        <v>0</v>
      </c>
      <c r="AH64" s="6">
        <f t="shared" si="18"/>
        <v>0</v>
      </c>
      <c r="AI64" s="6">
        <f t="shared" si="18"/>
        <v>1</v>
      </c>
      <c r="AJ64" s="6">
        <f t="shared" si="18"/>
        <v>0</v>
      </c>
      <c r="AK64" s="6">
        <f t="shared" si="18"/>
        <v>0</v>
      </c>
      <c r="AL64" s="6">
        <f t="shared" si="18"/>
        <v>0</v>
      </c>
      <c r="AM64" s="6">
        <f t="shared" si="18"/>
        <v>0</v>
      </c>
      <c r="AN64" s="6">
        <f t="shared" si="18"/>
        <v>0</v>
      </c>
      <c r="AO64" s="6">
        <f t="shared" si="18"/>
        <v>2</v>
      </c>
      <c r="AP64" s="6">
        <f t="shared" si="18"/>
        <v>0</v>
      </c>
      <c r="AQ64" s="6">
        <f t="shared" si="18"/>
        <v>11</v>
      </c>
      <c r="AR64" s="6">
        <f t="shared" si="18"/>
        <v>1</v>
      </c>
      <c r="AS64" s="6">
        <f t="shared" si="18"/>
        <v>4</v>
      </c>
      <c r="AT64" s="6">
        <f t="shared" si="18"/>
        <v>0</v>
      </c>
      <c r="AU64" s="6">
        <f t="shared" si="18"/>
        <v>1</v>
      </c>
      <c r="AV64" s="6">
        <f t="shared" si="18"/>
        <v>0</v>
      </c>
      <c r="AW64" s="6">
        <f t="shared" si="18"/>
        <v>1</v>
      </c>
      <c r="AX64" s="6">
        <f t="shared" si="18"/>
        <v>1</v>
      </c>
      <c r="AY64" s="6">
        <f t="shared" si="18"/>
        <v>3</v>
      </c>
      <c r="AZ64" s="14"/>
    </row>
    <row r="65" spans="1:52" ht="15.75">
      <c r="A65" s="42"/>
      <c r="B65" s="65"/>
      <c r="C65" s="42"/>
      <c r="D65" s="6"/>
      <c r="E65" s="6"/>
      <c r="F65" s="6">
        <v>21</v>
      </c>
      <c r="G65" s="6">
        <f t="shared" si="16"/>
        <v>21</v>
      </c>
      <c r="H65" s="6">
        <v>1</v>
      </c>
      <c r="I65" s="6" t="s">
        <v>138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>
        <v>15</v>
      </c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>
        <v>1</v>
      </c>
      <c r="AJ65" s="6"/>
      <c r="AK65" s="6"/>
      <c r="AL65" s="6"/>
      <c r="AM65" s="6"/>
      <c r="AN65" s="6"/>
      <c r="AO65" s="6"/>
      <c r="AP65" s="6"/>
      <c r="AQ65" s="6"/>
      <c r="AR65" s="6">
        <v>1</v>
      </c>
      <c r="AS65" s="6">
        <v>4</v>
      </c>
      <c r="AT65" s="6"/>
      <c r="AU65" s="6"/>
      <c r="AV65" s="6"/>
      <c r="AW65" s="6"/>
      <c r="AX65" s="6"/>
      <c r="AY65" s="6"/>
      <c r="AZ65" s="14"/>
    </row>
    <row r="66" spans="1:52" ht="15.75">
      <c r="A66" s="42"/>
      <c r="B66" s="65"/>
      <c r="C66" s="42"/>
      <c r="D66" s="6"/>
      <c r="E66" s="6"/>
      <c r="F66" s="6">
        <v>21</v>
      </c>
      <c r="G66" s="6">
        <f t="shared" si="16"/>
        <v>21</v>
      </c>
      <c r="H66" s="6">
        <v>1</v>
      </c>
      <c r="I66" s="6" t="s">
        <v>139</v>
      </c>
      <c r="J66" s="6"/>
      <c r="K66" s="6"/>
      <c r="L66" s="6"/>
      <c r="M66" s="6"/>
      <c r="N66" s="6"/>
      <c r="O66" s="6"/>
      <c r="P66" s="6">
        <v>1</v>
      </c>
      <c r="Q66" s="6"/>
      <c r="R66" s="6">
        <v>1</v>
      </c>
      <c r="S66" s="6"/>
      <c r="T66" s="6">
        <v>1</v>
      </c>
      <c r="U66" s="6">
        <v>5</v>
      </c>
      <c r="V66" s="6"/>
      <c r="W66" s="6"/>
      <c r="X66" s="6"/>
      <c r="Y66" s="6">
        <v>6</v>
      </c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>
        <v>2</v>
      </c>
      <c r="AP66" s="6"/>
      <c r="AQ66" s="6"/>
      <c r="AR66" s="6"/>
      <c r="AS66" s="6"/>
      <c r="AT66" s="6"/>
      <c r="AU66" s="6">
        <v>1</v>
      </c>
      <c r="AV66" s="6"/>
      <c r="AW66" s="6">
        <v>1</v>
      </c>
      <c r="AX66" s="6"/>
      <c r="AY66" s="6">
        <v>3</v>
      </c>
      <c r="AZ66" s="14"/>
    </row>
    <row r="67" spans="1:52" ht="15.75">
      <c r="A67" s="42"/>
      <c r="B67" s="65"/>
      <c r="C67" s="42"/>
      <c r="D67" s="6"/>
      <c r="E67" s="6"/>
      <c r="F67" s="6">
        <v>21</v>
      </c>
      <c r="G67" s="6">
        <f t="shared" si="16"/>
        <v>21</v>
      </c>
      <c r="H67" s="6">
        <v>1</v>
      </c>
      <c r="I67" s="6" t="s">
        <v>140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>
        <v>1</v>
      </c>
      <c r="Y67" s="6"/>
      <c r="Z67" s="6">
        <v>8</v>
      </c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>
        <v>11</v>
      </c>
      <c r="AR67" s="6"/>
      <c r="AS67" s="6"/>
      <c r="AT67" s="6"/>
      <c r="AU67" s="6"/>
      <c r="AV67" s="6"/>
      <c r="AW67" s="6"/>
      <c r="AX67" s="6">
        <v>1</v>
      </c>
      <c r="AY67" s="6"/>
      <c r="AZ67" s="14"/>
    </row>
    <row r="68" spans="1:52" ht="15.75">
      <c r="A68" s="42"/>
      <c r="B68" s="65"/>
      <c r="C68" s="42"/>
      <c r="D68" s="6"/>
      <c r="E68" s="6"/>
      <c r="F68" s="6">
        <v>21</v>
      </c>
      <c r="G68" s="6">
        <f t="shared" si="16"/>
        <v>21</v>
      </c>
      <c r="H68" s="6">
        <v>1</v>
      </c>
      <c r="I68" s="6" t="s">
        <v>141</v>
      </c>
      <c r="J68" s="6">
        <v>2</v>
      </c>
      <c r="K68" s="6">
        <v>4</v>
      </c>
      <c r="L68" s="6">
        <v>3</v>
      </c>
      <c r="M68" s="6">
        <v>4</v>
      </c>
      <c r="N68" s="6">
        <v>6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>
        <v>2</v>
      </c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14"/>
    </row>
    <row r="69" spans="1:52" ht="47.25">
      <c r="A69" s="3" t="s">
        <v>97</v>
      </c>
      <c r="B69" s="15" t="s">
        <v>245</v>
      </c>
      <c r="C69" s="6">
        <v>18</v>
      </c>
      <c r="D69" s="6">
        <f>D70+D73+D80+D86+D90+D95+D98</f>
        <v>23</v>
      </c>
      <c r="E69" s="6">
        <f>E70+E73+E80+E86+E90+E95+E98</f>
        <v>23</v>
      </c>
      <c r="F69" s="6">
        <f>F70+F73+F80+F86+F90+F95+F98</f>
        <v>333</v>
      </c>
      <c r="G69" s="6">
        <f t="shared" si="16"/>
        <v>356</v>
      </c>
      <c r="H69" s="6">
        <f>H70+H73+H80+H86+H90+H95+H98</f>
        <v>23</v>
      </c>
      <c r="I69" s="6"/>
      <c r="J69" s="6">
        <f>J70+J73+J80+J86+J90+J95+J98</f>
        <v>58</v>
      </c>
      <c r="K69" s="6">
        <f t="shared" ref="K69:AY69" si="19">K70+K73+K80+K86+K90+K95+K98</f>
        <v>89</v>
      </c>
      <c r="L69" s="6">
        <f t="shared" si="19"/>
        <v>27</v>
      </c>
      <c r="M69" s="6">
        <f t="shared" si="19"/>
        <v>52</v>
      </c>
      <c r="N69" s="6">
        <f t="shared" si="19"/>
        <v>52</v>
      </c>
      <c r="O69" s="6">
        <f t="shared" si="19"/>
        <v>51</v>
      </c>
      <c r="P69" s="6">
        <f t="shared" si="19"/>
        <v>0</v>
      </c>
      <c r="Q69" s="6">
        <f t="shared" si="19"/>
        <v>0</v>
      </c>
      <c r="R69" s="6">
        <f t="shared" si="19"/>
        <v>0</v>
      </c>
      <c r="S69" s="6">
        <f t="shared" si="19"/>
        <v>0</v>
      </c>
      <c r="T69" s="6">
        <f t="shared" si="19"/>
        <v>0</v>
      </c>
      <c r="U69" s="6">
        <f t="shared" si="19"/>
        <v>0</v>
      </c>
      <c r="V69" s="6">
        <f t="shared" si="19"/>
        <v>0</v>
      </c>
      <c r="W69" s="6">
        <f t="shared" si="19"/>
        <v>0</v>
      </c>
      <c r="X69" s="6">
        <f t="shared" si="19"/>
        <v>0</v>
      </c>
      <c r="Y69" s="6">
        <f t="shared" si="19"/>
        <v>0</v>
      </c>
      <c r="Z69" s="6">
        <f t="shared" si="19"/>
        <v>7</v>
      </c>
      <c r="AA69" s="6">
        <f t="shared" si="19"/>
        <v>0</v>
      </c>
      <c r="AB69" s="6">
        <f t="shared" si="19"/>
        <v>0</v>
      </c>
      <c r="AC69" s="6">
        <f t="shared" si="19"/>
        <v>0</v>
      </c>
      <c r="AD69" s="6">
        <f t="shared" si="19"/>
        <v>0</v>
      </c>
      <c r="AE69" s="6">
        <f t="shared" si="19"/>
        <v>0</v>
      </c>
      <c r="AF69" s="6">
        <f t="shared" si="19"/>
        <v>0</v>
      </c>
      <c r="AG69" s="6">
        <f t="shared" si="19"/>
        <v>0</v>
      </c>
      <c r="AH69" s="6">
        <f t="shared" si="19"/>
        <v>4</v>
      </c>
      <c r="AI69" s="6">
        <f t="shared" si="19"/>
        <v>0</v>
      </c>
      <c r="AJ69" s="6">
        <f t="shared" si="19"/>
        <v>0</v>
      </c>
      <c r="AK69" s="6">
        <f t="shared" si="19"/>
        <v>0</v>
      </c>
      <c r="AL69" s="6">
        <f t="shared" si="19"/>
        <v>0</v>
      </c>
      <c r="AM69" s="6">
        <f t="shared" si="19"/>
        <v>0</v>
      </c>
      <c r="AN69" s="6">
        <f t="shared" si="19"/>
        <v>0</v>
      </c>
      <c r="AO69" s="6">
        <f t="shared" si="19"/>
        <v>0</v>
      </c>
      <c r="AP69" s="6">
        <f t="shared" si="19"/>
        <v>0</v>
      </c>
      <c r="AQ69" s="6">
        <f t="shared" si="19"/>
        <v>16</v>
      </c>
      <c r="AR69" s="6">
        <f t="shared" si="19"/>
        <v>0</v>
      </c>
      <c r="AS69" s="6">
        <f t="shared" si="19"/>
        <v>0</v>
      </c>
      <c r="AT69" s="6">
        <f t="shared" si="19"/>
        <v>0</v>
      </c>
      <c r="AU69" s="6">
        <f t="shared" si="19"/>
        <v>0</v>
      </c>
      <c r="AV69" s="6">
        <f t="shared" si="19"/>
        <v>0</v>
      </c>
      <c r="AW69" s="6">
        <f t="shared" si="19"/>
        <v>0</v>
      </c>
      <c r="AX69" s="6">
        <f t="shared" si="19"/>
        <v>0</v>
      </c>
      <c r="AY69" s="6">
        <f t="shared" si="19"/>
        <v>0</v>
      </c>
      <c r="AZ69" s="14"/>
    </row>
    <row r="70" spans="1:52" ht="18.75" customHeight="1">
      <c r="A70" s="42" t="s">
        <v>98</v>
      </c>
      <c r="B70" s="65" t="s">
        <v>100</v>
      </c>
      <c r="C70" s="42">
        <v>18</v>
      </c>
      <c r="D70" s="6">
        <f>D71+D72</f>
        <v>3</v>
      </c>
      <c r="E70" s="6">
        <f>E71+E72</f>
        <v>3</v>
      </c>
      <c r="F70" s="6">
        <f>F71+F72</f>
        <v>30</v>
      </c>
      <c r="G70" s="6">
        <f t="shared" si="16"/>
        <v>33</v>
      </c>
      <c r="H70" s="6">
        <f>H71+H72</f>
        <v>2</v>
      </c>
      <c r="I70" s="6"/>
      <c r="J70" s="6">
        <f>J71+J72</f>
        <v>1</v>
      </c>
      <c r="K70" s="6">
        <f t="shared" ref="K70:AY70" si="20">K71+K72</f>
        <v>4</v>
      </c>
      <c r="L70" s="6">
        <f t="shared" si="20"/>
        <v>7</v>
      </c>
      <c r="M70" s="6">
        <f t="shared" si="20"/>
        <v>0</v>
      </c>
      <c r="N70" s="6">
        <f t="shared" si="20"/>
        <v>1</v>
      </c>
      <c r="O70" s="6">
        <f t="shared" si="20"/>
        <v>16</v>
      </c>
      <c r="P70" s="6">
        <f t="shared" si="20"/>
        <v>0</v>
      </c>
      <c r="Q70" s="6">
        <f t="shared" si="20"/>
        <v>0</v>
      </c>
      <c r="R70" s="6">
        <f t="shared" si="20"/>
        <v>0</v>
      </c>
      <c r="S70" s="6">
        <f t="shared" si="20"/>
        <v>0</v>
      </c>
      <c r="T70" s="6">
        <f t="shared" si="20"/>
        <v>0</v>
      </c>
      <c r="U70" s="6">
        <f t="shared" si="20"/>
        <v>0</v>
      </c>
      <c r="V70" s="6">
        <f t="shared" si="20"/>
        <v>0</v>
      </c>
      <c r="W70" s="6">
        <f t="shared" si="20"/>
        <v>0</v>
      </c>
      <c r="X70" s="6">
        <f t="shared" si="20"/>
        <v>0</v>
      </c>
      <c r="Y70" s="6">
        <f t="shared" si="20"/>
        <v>0</v>
      </c>
      <c r="Z70" s="6">
        <f t="shared" si="20"/>
        <v>3</v>
      </c>
      <c r="AA70" s="6">
        <f t="shared" si="20"/>
        <v>0</v>
      </c>
      <c r="AB70" s="6">
        <f t="shared" si="20"/>
        <v>0</v>
      </c>
      <c r="AC70" s="6">
        <f t="shared" si="20"/>
        <v>0</v>
      </c>
      <c r="AD70" s="6">
        <f t="shared" si="20"/>
        <v>0</v>
      </c>
      <c r="AE70" s="6">
        <f t="shared" si="20"/>
        <v>0</v>
      </c>
      <c r="AF70" s="6">
        <f t="shared" si="20"/>
        <v>0</v>
      </c>
      <c r="AG70" s="6">
        <f t="shared" si="20"/>
        <v>0</v>
      </c>
      <c r="AH70" s="6">
        <f t="shared" si="20"/>
        <v>1</v>
      </c>
      <c r="AI70" s="6">
        <f t="shared" si="20"/>
        <v>0</v>
      </c>
      <c r="AJ70" s="6">
        <f t="shared" si="20"/>
        <v>0</v>
      </c>
      <c r="AK70" s="6">
        <f t="shared" si="20"/>
        <v>0</v>
      </c>
      <c r="AL70" s="6">
        <f t="shared" si="20"/>
        <v>0</v>
      </c>
      <c r="AM70" s="6">
        <f t="shared" si="20"/>
        <v>0</v>
      </c>
      <c r="AN70" s="6">
        <f t="shared" si="20"/>
        <v>0</v>
      </c>
      <c r="AO70" s="6">
        <f t="shared" si="20"/>
        <v>0</v>
      </c>
      <c r="AP70" s="6">
        <f t="shared" si="20"/>
        <v>0</v>
      </c>
      <c r="AQ70" s="6">
        <f t="shared" si="20"/>
        <v>0</v>
      </c>
      <c r="AR70" s="6">
        <f t="shared" si="20"/>
        <v>0</v>
      </c>
      <c r="AS70" s="6">
        <f t="shared" si="20"/>
        <v>0</v>
      </c>
      <c r="AT70" s="6">
        <f t="shared" si="20"/>
        <v>0</v>
      </c>
      <c r="AU70" s="6">
        <f t="shared" si="20"/>
        <v>0</v>
      </c>
      <c r="AV70" s="6">
        <f t="shared" si="20"/>
        <v>0</v>
      </c>
      <c r="AW70" s="6">
        <f t="shared" si="20"/>
        <v>0</v>
      </c>
      <c r="AX70" s="6">
        <f t="shared" si="20"/>
        <v>0</v>
      </c>
      <c r="AY70" s="6">
        <f t="shared" si="20"/>
        <v>0</v>
      </c>
      <c r="AZ70" s="14"/>
    </row>
    <row r="71" spans="1:52" ht="15.75">
      <c r="A71" s="42"/>
      <c r="B71" s="65"/>
      <c r="C71" s="42"/>
      <c r="D71" s="6">
        <v>3</v>
      </c>
      <c r="E71" s="6">
        <v>3</v>
      </c>
      <c r="F71" s="6">
        <v>14</v>
      </c>
      <c r="G71" s="6">
        <f t="shared" si="16"/>
        <v>17</v>
      </c>
      <c r="H71" s="6">
        <v>1</v>
      </c>
      <c r="I71" s="6" t="s">
        <v>99</v>
      </c>
      <c r="J71" s="6">
        <v>1</v>
      </c>
      <c r="K71" s="6">
        <v>4</v>
      </c>
      <c r="L71" s="6">
        <v>7</v>
      </c>
      <c r="M71" s="6"/>
      <c r="N71" s="6">
        <v>1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>
        <v>3</v>
      </c>
      <c r="AA71" s="6"/>
      <c r="AB71" s="6"/>
      <c r="AC71" s="6"/>
      <c r="AD71" s="6"/>
      <c r="AE71" s="6"/>
      <c r="AF71" s="6"/>
      <c r="AG71" s="6"/>
      <c r="AH71" s="6">
        <v>1</v>
      </c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14"/>
    </row>
    <row r="72" spans="1:52" ht="15.75">
      <c r="A72" s="42"/>
      <c r="B72" s="65"/>
      <c r="C72" s="42"/>
      <c r="D72" s="6"/>
      <c r="E72" s="6"/>
      <c r="F72" s="6">
        <v>16</v>
      </c>
      <c r="G72" s="6">
        <f t="shared" si="16"/>
        <v>16</v>
      </c>
      <c r="H72" s="6">
        <v>1</v>
      </c>
      <c r="I72" s="6" t="s">
        <v>101</v>
      </c>
      <c r="J72" s="6"/>
      <c r="K72" s="6"/>
      <c r="L72" s="6"/>
      <c r="M72" s="6"/>
      <c r="N72" s="6"/>
      <c r="O72" s="6">
        <v>16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14"/>
    </row>
    <row r="73" spans="1:52" ht="15.75">
      <c r="A73" s="25" t="s">
        <v>142</v>
      </c>
      <c r="B73" s="49" t="s">
        <v>143</v>
      </c>
      <c r="C73" s="25">
        <v>18</v>
      </c>
      <c r="D73" s="6">
        <f>D74+D75+D76+D77+D78+D79</f>
        <v>11</v>
      </c>
      <c r="E73" s="6">
        <f>E74+E75+E76+E77+E78+E79</f>
        <v>11</v>
      </c>
      <c r="F73" s="6">
        <f>F74+F75+F76+F77+F78+F79</f>
        <v>82</v>
      </c>
      <c r="G73" s="6">
        <f t="shared" si="16"/>
        <v>93</v>
      </c>
      <c r="H73" s="6">
        <f>H74+H75+H76+H77+H78+H79</f>
        <v>6</v>
      </c>
      <c r="I73" s="6"/>
      <c r="J73" s="6">
        <f>J74+J75+J76+J77+J78+J79</f>
        <v>13</v>
      </c>
      <c r="K73" s="6">
        <f t="shared" ref="K73:AY73" si="21">K74+K75+K76+K77+K78+K79</f>
        <v>20</v>
      </c>
      <c r="L73" s="6">
        <f t="shared" si="21"/>
        <v>6</v>
      </c>
      <c r="M73" s="6">
        <f t="shared" si="21"/>
        <v>15</v>
      </c>
      <c r="N73" s="6">
        <f t="shared" si="21"/>
        <v>12</v>
      </c>
      <c r="O73" s="6">
        <f t="shared" si="21"/>
        <v>15</v>
      </c>
      <c r="P73" s="6">
        <f t="shared" si="21"/>
        <v>0</v>
      </c>
      <c r="Q73" s="6">
        <f t="shared" si="21"/>
        <v>0</v>
      </c>
      <c r="R73" s="6">
        <f t="shared" si="21"/>
        <v>0</v>
      </c>
      <c r="S73" s="6">
        <f t="shared" si="21"/>
        <v>0</v>
      </c>
      <c r="T73" s="6">
        <f t="shared" si="21"/>
        <v>0</v>
      </c>
      <c r="U73" s="6">
        <f t="shared" si="21"/>
        <v>0</v>
      </c>
      <c r="V73" s="6">
        <f t="shared" si="21"/>
        <v>0</v>
      </c>
      <c r="W73" s="6">
        <f t="shared" si="21"/>
        <v>0</v>
      </c>
      <c r="X73" s="6">
        <f t="shared" si="21"/>
        <v>0</v>
      </c>
      <c r="Y73" s="6">
        <f t="shared" si="21"/>
        <v>0</v>
      </c>
      <c r="Z73" s="6">
        <f t="shared" si="21"/>
        <v>3</v>
      </c>
      <c r="AA73" s="6">
        <f t="shared" si="21"/>
        <v>0</v>
      </c>
      <c r="AB73" s="6">
        <f t="shared" si="21"/>
        <v>0</v>
      </c>
      <c r="AC73" s="6">
        <f t="shared" si="21"/>
        <v>0</v>
      </c>
      <c r="AD73" s="6">
        <f t="shared" si="21"/>
        <v>0</v>
      </c>
      <c r="AE73" s="6">
        <f t="shared" si="21"/>
        <v>0</v>
      </c>
      <c r="AF73" s="6">
        <f t="shared" si="21"/>
        <v>0</v>
      </c>
      <c r="AG73" s="6">
        <f t="shared" si="21"/>
        <v>0</v>
      </c>
      <c r="AH73" s="6">
        <f t="shared" si="21"/>
        <v>1</v>
      </c>
      <c r="AI73" s="6">
        <f t="shared" si="21"/>
        <v>0</v>
      </c>
      <c r="AJ73" s="6">
        <f t="shared" si="21"/>
        <v>0</v>
      </c>
      <c r="AK73" s="6">
        <f t="shared" si="21"/>
        <v>0</v>
      </c>
      <c r="AL73" s="6">
        <f t="shared" si="21"/>
        <v>0</v>
      </c>
      <c r="AM73" s="6">
        <f t="shared" si="21"/>
        <v>0</v>
      </c>
      <c r="AN73" s="6">
        <f t="shared" si="21"/>
        <v>0</v>
      </c>
      <c r="AO73" s="6">
        <f t="shared" si="21"/>
        <v>0</v>
      </c>
      <c r="AP73" s="6">
        <f t="shared" si="21"/>
        <v>0</v>
      </c>
      <c r="AQ73" s="6">
        <f t="shared" si="21"/>
        <v>8</v>
      </c>
      <c r="AR73" s="6">
        <f t="shared" si="21"/>
        <v>0</v>
      </c>
      <c r="AS73" s="6">
        <f t="shared" si="21"/>
        <v>0</v>
      </c>
      <c r="AT73" s="6">
        <f t="shared" si="21"/>
        <v>0</v>
      </c>
      <c r="AU73" s="6">
        <f t="shared" si="21"/>
        <v>0</v>
      </c>
      <c r="AV73" s="6">
        <f t="shared" si="21"/>
        <v>0</v>
      </c>
      <c r="AW73" s="6">
        <f t="shared" si="21"/>
        <v>0</v>
      </c>
      <c r="AX73" s="6">
        <f t="shared" si="21"/>
        <v>0</v>
      </c>
      <c r="AY73" s="6">
        <f t="shared" si="21"/>
        <v>0</v>
      </c>
      <c r="AZ73" s="14"/>
    </row>
    <row r="74" spans="1:52" ht="15.75">
      <c r="A74" s="26"/>
      <c r="B74" s="50"/>
      <c r="C74" s="26"/>
      <c r="D74" s="6">
        <v>8</v>
      </c>
      <c r="E74" s="6">
        <v>8</v>
      </c>
      <c r="F74" s="6">
        <v>7</v>
      </c>
      <c r="G74" s="6">
        <f t="shared" si="16"/>
        <v>15</v>
      </c>
      <c r="H74" s="6">
        <v>1</v>
      </c>
      <c r="I74" s="6" t="s">
        <v>144</v>
      </c>
      <c r="J74" s="6"/>
      <c r="K74" s="6"/>
      <c r="L74" s="6">
        <v>6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>
        <v>1</v>
      </c>
      <c r="AI74" s="6"/>
      <c r="AJ74" s="6"/>
      <c r="AK74" s="6"/>
      <c r="AL74" s="6"/>
      <c r="AM74" s="6"/>
      <c r="AN74" s="6"/>
      <c r="AO74" s="6"/>
      <c r="AP74" s="6"/>
      <c r="AQ74" s="6">
        <v>8</v>
      </c>
      <c r="AR74" s="6"/>
      <c r="AS74" s="6"/>
      <c r="AT74" s="6"/>
      <c r="AU74" s="6"/>
      <c r="AV74" s="6"/>
      <c r="AW74" s="6"/>
      <c r="AX74" s="6"/>
      <c r="AY74" s="6"/>
      <c r="AZ74" s="14"/>
    </row>
    <row r="75" spans="1:52" ht="15.75">
      <c r="A75" s="26"/>
      <c r="B75" s="50"/>
      <c r="C75" s="26"/>
      <c r="D75" s="6"/>
      <c r="E75" s="6"/>
      <c r="F75" s="6">
        <v>13</v>
      </c>
      <c r="G75" s="6">
        <f t="shared" si="16"/>
        <v>13</v>
      </c>
      <c r="H75" s="6">
        <v>1</v>
      </c>
      <c r="I75" s="6" t="s">
        <v>145</v>
      </c>
      <c r="J75" s="6">
        <v>13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14"/>
    </row>
    <row r="76" spans="1:52" ht="15.75">
      <c r="A76" s="26"/>
      <c r="B76" s="50"/>
      <c r="C76" s="26"/>
      <c r="D76" s="6"/>
      <c r="E76" s="6"/>
      <c r="F76" s="6">
        <v>20</v>
      </c>
      <c r="G76" s="6">
        <f t="shared" si="16"/>
        <v>20</v>
      </c>
      <c r="H76" s="6">
        <v>1</v>
      </c>
      <c r="I76" s="6" t="s">
        <v>146</v>
      </c>
      <c r="J76" s="6"/>
      <c r="K76" s="6">
        <v>20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14"/>
    </row>
    <row r="77" spans="1:52" ht="15.75">
      <c r="A77" s="26"/>
      <c r="B77" s="50"/>
      <c r="C77" s="26"/>
      <c r="D77" s="6"/>
      <c r="E77" s="6"/>
      <c r="F77" s="6">
        <v>15</v>
      </c>
      <c r="G77" s="6">
        <f t="shared" si="16"/>
        <v>15</v>
      </c>
      <c r="H77" s="6">
        <v>1</v>
      </c>
      <c r="I77" s="6" t="s">
        <v>147</v>
      </c>
      <c r="J77" s="6"/>
      <c r="K77" s="6"/>
      <c r="L77" s="6"/>
      <c r="M77" s="6">
        <v>15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14"/>
    </row>
    <row r="78" spans="1:52" ht="15.75">
      <c r="A78" s="26"/>
      <c r="B78" s="50"/>
      <c r="C78" s="26"/>
      <c r="D78" s="6"/>
      <c r="E78" s="6"/>
      <c r="F78" s="6">
        <v>15</v>
      </c>
      <c r="G78" s="6">
        <f t="shared" si="16"/>
        <v>15</v>
      </c>
      <c r="H78" s="6">
        <v>1</v>
      </c>
      <c r="I78" s="6" t="s">
        <v>148</v>
      </c>
      <c r="J78" s="6"/>
      <c r="K78" s="6"/>
      <c r="L78" s="6"/>
      <c r="M78" s="6"/>
      <c r="N78" s="6"/>
      <c r="O78" s="6">
        <v>15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14"/>
    </row>
    <row r="79" spans="1:52" ht="15.75">
      <c r="A79" s="27"/>
      <c r="B79" s="51"/>
      <c r="C79" s="27"/>
      <c r="D79" s="6">
        <v>3</v>
      </c>
      <c r="E79" s="6">
        <v>3</v>
      </c>
      <c r="F79" s="6">
        <v>12</v>
      </c>
      <c r="G79" s="6">
        <f t="shared" si="16"/>
        <v>15</v>
      </c>
      <c r="H79" s="6">
        <v>1</v>
      </c>
      <c r="I79" s="6" t="s">
        <v>149</v>
      </c>
      <c r="J79" s="6"/>
      <c r="K79" s="6"/>
      <c r="L79" s="6"/>
      <c r="M79" s="6"/>
      <c r="N79" s="6">
        <v>12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>
        <v>3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14"/>
    </row>
    <row r="80" spans="1:52" ht="15.75">
      <c r="A80" s="42" t="s">
        <v>150</v>
      </c>
      <c r="B80" s="65" t="s">
        <v>151</v>
      </c>
      <c r="C80" s="42">
        <v>18</v>
      </c>
      <c r="D80" s="6">
        <f>D81+D82+D83+D84+D85</f>
        <v>8</v>
      </c>
      <c r="E80" s="6">
        <f>E81+E82+E83+E84+E85</f>
        <v>8</v>
      </c>
      <c r="F80" s="6">
        <f>F81+F82+F83+F84+F85</f>
        <v>67</v>
      </c>
      <c r="G80" s="6">
        <f>F80+D80</f>
        <v>75</v>
      </c>
      <c r="H80" s="6">
        <f>H81+H82+H83+H84+H85</f>
        <v>5</v>
      </c>
      <c r="I80" s="6"/>
      <c r="J80" s="6">
        <f>J81+J82+J83+J84+J85</f>
        <v>16</v>
      </c>
      <c r="K80" s="6">
        <f t="shared" ref="K80:AY80" si="22">K81+K82+K83+K84+K85</f>
        <v>14</v>
      </c>
      <c r="L80" s="6">
        <f t="shared" si="22"/>
        <v>4</v>
      </c>
      <c r="M80" s="6">
        <f t="shared" si="22"/>
        <v>13</v>
      </c>
      <c r="N80" s="6">
        <f t="shared" si="22"/>
        <v>10</v>
      </c>
      <c r="O80" s="6">
        <f t="shared" si="22"/>
        <v>8</v>
      </c>
      <c r="P80" s="6">
        <f t="shared" si="22"/>
        <v>0</v>
      </c>
      <c r="Q80" s="6">
        <f t="shared" si="22"/>
        <v>0</v>
      </c>
      <c r="R80" s="6">
        <f t="shared" si="22"/>
        <v>0</v>
      </c>
      <c r="S80" s="6">
        <f t="shared" si="22"/>
        <v>0</v>
      </c>
      <c r="T80" s="6">
        <f t="shared" si="22"/>
        <v>0</v>
      </c>
      <c r="U80" s="6">
        <f t="shared" si="22"/>
        <v>0</v>
      </c>
      <c r="V80" s="6">
        <f t="shared" si="22"/>
        <v>0</v>
      </c>
      <c r="W80" s="6">
        <f t="shared" si="22"/>
        <v>0</v>
      </c>
      <c r="X80" s="6">
        <f t="shared" si="22"/>
        <v>0</v>
      </c>
      <c r="Y80" s="6">
        <f t="shared" si="22"/>
        <v>0</v>
      </c>
      <c r="Z80" s="6">
        <f t="shared" si="22"/>
        <v>0</v>
      </c>
      <c r="AA80" s="6">
        <f t="shared" si="22"/>
        <v>0</v>
      </c>
      <c r="AB80" s="6">
        <f t="shared" si="22"/>
        <v>0</v>
      </c>
      <c r="AC80" s="6">
        <f t="shared" si="22"/>
        <v>0</v>
      </c>
      <c r="AD80" s="6">
        <f t="shared" si="22"/>
        <v>0</v>
      </c>
      <c r="AE80" s="6">
        <f t="shared" si="22"/>
        <v>0</v>
      </c>
      <c r="AF80" s="6">
        <f t="shared" si="22"/>
        <v>0</v>
      </c>
      <c r="AG80" s="6">
        <f t="shared" si="22"/>
        <v>0</v>
      </c>
      <c r="AH80" s="6">
        <f t="shared" si="22"/>
        <v>2</v>
      </c>
      <c r="AI80" s="6">
        <f t="shared" si="22"/>
        <v>0</v>
      </c>
      <c r="AJ80" s="6">
        <f t="shared" si="22"/>
        <v>0</v>
      </c>
      <c r="AK80" s="6">
        <f t="shared" si="22"/>
        <v>0</v>
      </c>
      <c r="AL80" s="6">
        <f t="shared" si="22"/>
        <v>0</v>
      </c>
      <c r="AM80" s="6">
        <f t="shared" si="22"/>
        <v>0</v>
      </c>
      <c r="AN80" s="6">
        <f t="shared" si="22"/>
        <v>0</v>
      </c>
      <c r="AO80" s="6">
        <f t="shared" si="22"/>
        <v>0</v>
      </c>
      <c r="AP80" s="6">
        <f t="shared" si="22"/>
        <v>0</v>
      </c>
      <c r="AQ80" s="6">
        <f t="shared" si="22"/>
        <v>8</v>
      </c>
      <c r="AR80" s="6">
        <f t="shared" si="22"/>
        <v>0</v>
      </c>
      <c r="AS80" s="6">
        <f t="shared" si="22"/>
        <v>0</v>
      </c>
      <c r="AT80" s="6">
        <f t="shared" si="22"/>
        <v>0</v>
      </c>
      <c r="AU80" s="6">
        <f t="shared" si="22"/>
        <v>0</v>
      </c>
      <c r="AV80" s="6">
        <f t="shared" si="22"/>
        <v>0</v>
      </c>
      <c r="AW80" s="6">
        <f t="shared" si="22"/>
        <v>0</v>
      </c>
      <c r="AX80" s="6">
        <f t="shared" si="22"/>
        <v>0</v>
      </c>
      <c r="AY80" s="6">
        <f t="shared" si="22"/>
        <v>0</v>
      </c>
      <c r="AZ80" s="14"/>
    </row>
    <row r="81" spans="1:52" ht="15.75">
      <c r="A81" s="42"/>
      <c r="B81" s="65"/>
      <c r="C81" s="42"/>
      <c r="D81" s="6">
        <v>8</v>
      </c>
      <c r="E81" s="6">
        <v>8</v>
      </c>
      <c r="F81" s="6">
        <v>8</v>
      </c>
      <c r="G81" s="6">
        <f>F81+D81</f>
        <v>16</v>
      </c>
      <c r="H81" s="6">
        <v>1</v>
      </c>
      <c r="I81" s="6" t="s">
        <v>152</v>
      </c>
      <c r="J81" s="6"/>
      <c r="K81" s="6"/>
      <c r="L81" s="6"/>
      <c r="M81" s="6"/>
      <c r="N81" s="6"/>
      <c r="O81" s="6">
        <v>8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>
        <v>8</v>
      </c>
      <c r="AR81" s="6"/>
      <c r="AS81" s="6"/>
      <c r="AT81" s="6"/>
      <c r="AU81" s="6"/>
      <c r="AV81" s="6"/>
      <c r="AW81" s="6"/>
      <c r="AX81" s="6"/>
      <c r="AY81" s="6"/>
      <c r="AZ81" s="14"/>
    </row>
    <row r="82" spans="1:52" ht="15.75">
      <c r="A82" s="42"/>
      <c r="B82" s="65"/>
      <c r="C82" s="42"/>
      <c r="D82" s="6"/>
      <c r="E82" s="6"/>
      <c r="F82" s="6">
        <v>16</v>
      </c>
      <c r="G82" s="6">
        <f>F82+D82</f>
        <v>16</v>
      </c>
      <c r="H82" s="6">
        <v>1</v>
      </c>
      <c r="I82" s="6" t="s">
        <v>115</v>
      </c>
      <c r="J82" s="6">
        <v>16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14"/>
    </row>
    <row r="83" spans="1:52" ht="15.75">
      <c r="A83" s="42"/>
      <c r="B83" s="65"/>
      <c r="C83" s="42"/>
      <c r="D83" s="6"/>
      <c r="E83" s="6"/>
      <c r="F83" s="6">
        <v>14</v>
      </c>
      <c r="G83" s="6">
        <f>F83+D83</f>
        <v>14</v>
      </c>
      <c r="H83" s="6">
        <v>1</v>
      </c>
      <c r="I83" s="6" t="s">
        <v>153</v>
      </c>
      <c r="J83" s="6"/>
      <c r="K83" s="6">
        <v>14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14"/>
    </row>
    <row r="84" spans="1:52" ht="15.75">
      <c r="A84" s="42"/>
      <c r="B84" s="65"/>
      <c r="C84" s="42"/>
      <c r="D84" s="6"/>
      <c r="E84" s="6"/>
      <c r="F84" s="6">
        <v>14</v>
      </c>
      <c r="G84" s="6">
        <f>F84+D84</f>
        <v>14</v>
      </c>
      <c r="H84" s="6">
        <v>1</v>
      </c>
      <c r="I84" s="6" t="s">
        <v>154</v>
      </c>
      <c r="J84" s="6"/>
      <c r="K84" s="6"/>
      <c r="L84" s="6">
        <v>4</v>
      </c>
      <c r="M84" s="6"/>
      <c r="N84" s="6">
        <v>10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14"/>
    </row>
    <row r="85" spans="1:52" ht="15.75">
      <c r="A85" s="42"/>
      <c r="B85" s="65"/>
      <c r="C85" s="42"/>
      <c r="D85" s="6"/>
      <c r="E85" s="6"/>
      <c r="F85" s="6">
        <v>15</v>
      </c>
      <c r="G85" s="6">
        <f t="shared" ref="G85:G98" si="23">F85+D85</f>
        <v>15</v>
      </c>
      <c r="H85" s="6">
        <v>1</v>
      </c>
      <c r="I85" s="6" t="s">
        <v>155</v>
      </c>
      <c r="J85" s="6"/>
      <c r="K85" s="6"/>
      <c r="L85" s="6"/>
      <c r="M85" s="6">
        <v>13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>
        <v>2</v>
      </c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14"/>
    </row>
    <row r="86" spans="1:52" ht="15.75">
      <c r="A86" s="42" t="s">
        <v>156</v>
      </c>
      <c r="B86" s="65" t="s">
        <v>246</v>
      </c>
      <c r="C86" s="42">
        <v>18</v>
      </c>
      <c r="D86" s="6">
        <f>D87+D88+D89</f>
        <v>0</v>
      </c>
      <c r="E86" s="6">
        <f>E87+E88+E89</f>
        <v>0</v>
      </c>
      <c r="F86" s="6">
        <f>F87+F88+F89</f>
        <v>54</v>
      </c>
      <c r="G86" s="6">
        <f t="shared" si="23"/>
        <v>54</v>
      </c>
      <c r="H86" s="6">
        <f>H87+H88+H89</f>
        <v>3</v>
      </c>
      <c r="I86" s="6"/>
      <c r="J86" s="6">
        <f>J87+J88+J89</f>
        <v>8</v>
      </c>
      <c r="K86" s="6">
        <f t="shared" ref="K86:AY86" si="24">K87+K88+K89</f>
        <v>20</v>
      </c>
      <c r="L86" s="6">
        <f t="shared" si="24"/>
        <v>2</v>
      </c>
      <c r="M86" s="6">
        <f t="shared" si="24"/>
        <v>9</v>
      </c>
      <c r="N86" s="6">
        <f t="shared" si="24"/>
        <v>11</v>
      </c>
      <c r="O86" s="6">
        <f t="shared" si="24"/>
        <v>4</v>
      </c>
      <c r="P86" s="6">
        <f t="shared" si="24"/>
        <v>0</v>
      </c>
      <c r="Q86" s="6">
        <f t="shared" si="24"/>
        <v>0</v>
      </c>
      <c r="R86" s="6">
        <f t="shared" si="24"/>
        <v>0</v>
      </c>
      <c r="S86" s="6">
        <f t="shared" si="24"/>
        <v>0</v>
      </c>
      <c r="T86" s="6">
        <f t="shared" si="24"/>
        <v>0</v>
      </c>
      <c r="U86" s="6">
        <f t="shared" si="24"/>
        <v>0</v>
      </c>
      <c r="V86" s="6">
        <f t="shared" si="24"/>
        <v>0</v>
      </c>
      <c r="W86" s="6">
        <f t="shared" si="24"/>
        <v>0</v>
      </c>
      <c r="X86" s="6">
        <f t="shared" si="24"/>
        <v>0</v>
      </c>
      <c r="Y86" s="6">
        <f t="shared" si="24"/>
        <v>0</v>
      </c>
      <c r="Z86" s="6">
        <f t="shared" si="24"/>
        <v>0</v>
      </c>
      <c r="AA86" s="6">
        <f t="shared" si="24"/>
        <v>0</v>
      </c>
      <c r="AB86" s="6">
        <f t="shared" si="24"/>
        <v>0</v>
      </c>
      <c r="AC86" s="6">
        <f t="shared" si="24"/>
        <v>0</v>
      </c>
      <c r="AD86" s="6">
        <f t="shared" si="24"/>
        <v>0</v>
      </c>
      <c r="AE86" s="6">
        <f t="shared" si="24"/>
        <v>0</v>
      </c>
      <c r="AF86" s="6">
        <f t="shared" si="24"/>
        <v>0</v>
      </c>
      <c r="AG86" s="6">
        <f t="shared" si="24"/>
        <v>0</v>
      </c>
      <c r="AH86" s="6">
        <f t="shared" si="24"/>
        <v>0</v>
      </c>
      <c r="AI86" s="6">
        <f t="shared" si="24"/>
        <v>0</v>
      </c>
      <c r="AJ86" s="6">
        <f t="shared" si="24"/>
        <v>0</v>
      </c>
      <c r="AK86" s="6">
        <f t="shared" si="24"/>
        <v>0</v>
      </c>
      <c r="AL86" s="6">
        <f t="shared" si="24"/>
        <v>0</v>
      </c>
      <c r="AM86" s="6">
        <f t="shared" si="24"/>
        <v>0</v>
      </c>
      <c r="AN86" s="6">
        <f t="shared" si="24"/>
        <v>0</v>
      </c>
      <c r="AO86" s="6">
        <f t="shared" si="24"/>
        <v>0</v>
      </c>
      <c r="AP86" s="6">
        <f t="shared" si="24"/>
        <v>0</v>
      </c>
      <c r="AQ86" s="6">
        <f t="shared" si="24"/>
        <v>0</v>
      </c>
      <c r="AR86" s="6">
        <f t="shared" si="24"/>
        <v>0</v>
      </c>
      <c r="AS86" s="6">
        <f t="shared" si="24"/>
        <v>0</v>
      </c>
      <c r="AT86" s="6">
        <f t="shared" si="24"/>
        <v>0</v>
      </c>
      <c r="AU86" s="6">
        <f t="shared" si="24"/>
        <v>0</v>
      </c>
      <c r="AV86" s="6">
        <f t="shared" si="24"/>
        <v>0</v>
      </c>
      <c r="AW86" s="6">
        <f t="shared" si="24"/>
        <v>0</v>
      </c>
      <c r="AX86" s="6">
        <f t="shared" si="24"/>
        <v>0</v>
      </c>
      <c r="AY86" s="6">
        <f t="shared" si="24"/>
        <v>0</v>
      </c>
      <c r="AZ86" s="14"/>
    </row>
    <row r="87" spans="1:52" ht="15.75">
      <c r="A87" s="42"/>
      <c r="B87" s="65"/>
      <c r="C87" s="42"/>
      <c r="D87" s="6"/>
      <c r="E87" s="6"/>
      <c r="F87" s="6">
        <v>20</v>
      </c>
      <c r="G87" s="6">
        <f t="shared" si="23"/>
        <v>20</v>
      </c>
      <c r="H87" s="6">
        <v>1</v>
      </c>
      <c r="I87" s="6" t="s">
        <v>157</v>
      </c>
      <c r="J87" s="6"/>
      <c r="K87" s="6">
        <v>20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14"/>
    </row>
    <row r="88" spans="1:52" ht="15.75">
      <c r="A88" s="42"/>
      <c r="B88" s="65"/>
      <c r="C88" s="42"/>
      <c r="D88" s="6"/>
      <c r="E88" s="6"/>
      <c r="F88" s="6">
        <v>17</v>
      </c>
      <c r="G88" s="6">
        <f t="shared" si="23"/>
        <v>17</v>
      </c>
      <c r="H88" s="6">
        <v>1</v>
      </c>
      <c r="I88" s="6" t="s">
        <v>117</v>
      </c>
      <c r="J88" s="6">
        <v>8</v>
      </c>
      <c r="K88" s="6"/>
      <c r="L88" s="6"/>
      <c r="M88" s="6">
        <v>9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14"/>
    </row>
    <row r="89" spans="1:52" ht="15.75">
      <c r="A89" s="42"/>
      <c r="B89" s="65"/>
      <c r="C89" s="42"/>
      <c r="D89" s="6"/>
      <c r="E89" s="6"/>
      <c r="F89" s="6">
        <v>17</v>
      </c>
      <c r="G89" s="6">
        <f t="shared" si="23"/>
        <v>17</v>
      </c>
      <c r="H89" s="6">
        <v>1</v>
      </c>
      <c r="I89" s="6" t="s">
        <v>116</v>
      </c>
      <c r="J89" s="6"/>
      <c r="K89" s="6"/>
      <c r="L89" s="6">
        <v>2</v>
      </c>
      <c r="M89" s="6"/>
      <c r="N89" s="6">
        <v>11</v>
      </c>
      <c r="O89" s="6">
        <v>4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14"/>
    </row>
    <row r="90" spans="1:52" ht="15.75">
      <c r="A90" s="42" t="s">
        <v>158</v>
      </c>
      <c r="B90" s="65" t="s">
        <v>159</v>
      </c>
      <c r="C90" s="42">
        <v>18</v>
      </c>
      <c r="D90" s="6">
        <f>D91+D92+D93+D94</f>
        <v>0</v>
      </c>
      <c r="E90" s="6">
        <f>E91+E92+E93+E94</f>
        <v>0</v>
      </c>
      <c r="F90" s="6">
        <f>F91+F92+F93+F94</f>
        <v>60</v>
      </c>
      <c r="G90" s="6">
        <f t="shared" si="23"/>
        <v>60</v>
      </c>
      <c r="H90" s="6">
        <f>H91+H92+H93+H94</f>
        <v>4</v>
      </c>
      <c r="I90" s="6"/>
      <c r="J90" s="6">
        <f>J91+J92+J93+J94</f>
        <v>12</v>
      </c>
      <c r="K90" s="6">
        <f t="shared" ref="K90:AY90" si="25">K91+K92+K93+K94</f>
        <v>15</v>
      </c>
      <c r="L90" s="6">
        <f t="shared" si="25"/>
        <v>2</v>
      </c>
      <c r="M90" s="6">
        <f t="shared" si="25"/>
        <v>14</v>
      </c>
      <c r="N90" s="6">
        <f t="shared" si="25"/>
        <v>12</v>
      </c>
      <c r="O90" s="6">
        <f t="shared" si="25"/>
        <v>5</v>
      </c>
      <c r="P90" s="6">
        <f t="shared" si="25"/>
        <v>0</v>
      </c>
      <c r="Q90" s="6">
        <f t="shared" si="25"/>
        <v>0</v>
      </c>
      <c r="R90" s="6">
        <f t="shared" si="25"/>
        <v>0</v>
      </c>
      <c r="S90" s="6">
        <f t="shared" si="25"/>
        <v>0</v>
      </c>
      <c r="T90" s="6">
        <f t="shared" si="25"/>
        <v>0</v>
      </c>
      <c r="U90" s="6">
        <f t="shared" si="25"/>
        <v>0</v>
      </c>
      <c r="V90" s="6">
        <f t="shared" si="25"/>
        <v>0</v>
      </c>
      <c r="W90" s="6">
        <f t="shared" si="25"/>
        <v>0</v>
      </c>
      <c r="X90" s="6">
        <f t="shared" si="25"/>
        <v>0</v>
      </c>
      <c r="Y90" s="6">
        <f t="shared" si="25"/>
        <v>0</v>
      </c>
      <c r="Z90" s="6">
        <f t="shared" si="25"/>
        <v>0</v>
      </c>
      <c r="AA90" s="6">
        <f t="shared" si="25"/>
        <v>0</v>
      </c>
      <c r="AB90" s="6">
        <f t="shared" si="25"/>
        <v>0</v>
      </c>
      <c r="AC90" s="6">
        <f t="shared" si="25"/>
        <v>0</v>
      </c>
      <c r="AD90" s="6">
        <f t="shared" si="25"/>
        <v>0</v>
      </c>
      <c r="AE90" s="6">
        <f t="shared" si="25"/>
        <v>0</v>
      </c>
      <c r="AF90" s="6">
        <f t="shared" si="25"/>
        <v>0</v>
      </c>
      <c r="AG90" s="6">
        <f t="shared" si="25"/>
        <v>0</v>
      </c>
      <c r="AH90" s="6">
        <f t="shared" si="25"/>
        <v>0</v>
      </c>
      <c r="AI90" s="6">
        <f t="shared" si="25"/>
        <v>0</v>
      </c>
      <c r="AJ90" s="6">
        <f t="shared" si="25"/>
        <v>0</v>
      </c>
      <c r="AK90" s="6">
        <f t="shared" si="25"/>
        <v>0</v>
      </c>
      <c r="AL90" s="6">
        <f t="shared" si="25"/>
        <v>0</v>
      </c>
      <c r="AM90" s="6">
        <f t="shared" si="25"/>
        <v>0</v>
      </c>
      <c r="AN90" s="6">
        <f t="shared" si="25"/>
        <v>0</v>
      </c>
      <c r="AO90" s="6">
        <f t="shared" si="25"/>
        <v>0</v>
      </c>
      <c r="AP90" s="6">
        <f t="shared" si="25"/>
        <v>0</v>
      </c>
      <c r="AQ90" s="6">
        <f t="shared" si="25"/>
        <v>0</v>
      </c>
      <c r="AR90" s="6">
        <f t="shared" si="25"/>
        <v>0</v>
      </c>
      <c r="AS90" s="6">
        <f t="shared" si="25"/>
        <v>0</v>
      </c>
      <c r="AT90" s="6">
        <f t="shared" si="25"/>
        <v>0</v>
      </c>
      <c r="AU90" s="6">
        <f t="shared" si="25"/>
        <v>0</v>
      </c>
      <c r="AV90" s="6">
        <f t="shared" si="25"/>
        <v>0</v>
      </c>
      <c r="AW90" s="6">
        <f t="shared" si="25"/>
        <v>0</v>
      </c>
      <c r="AX90" s="6">
        <f t="shared" si="25"/>
        <v>0</v>
      </c>
      <c r="AY90" s="6">
        <f t="shared" si="25"/>
        <v>0</v>
      </c>
      <c r="AZ90" s="14"/>
    </row>
    <row r="91" spans="1:52" ht="15.75">
      <c r="A91" s="42"/>
      <c r="B91" s="65"/>
      <c r="C91" s="42"/>
      <c r="D91" s="6"/>
      <c r="E91" s="6"/>
      <c r="F91" s="6">
        <v>17</v>
      </c>
      <c r="G91" s="6">
        <f t="shared" si="23"/>
        <v>17</v>
      </c>
      <c r="H91" s="6">
        <v>1</v>
      </c>
      <c r="I91" s="6" t="s">
        <v>160</v>
      </c>
      <c r="J91" s="6"/>
      <c r="K91" s="6"/>
      <c r="L91" s="6"/>
      <c r="M91" s="6"/>
      <c r="N91" s="6">
        <v>12</v>
      </c>
      <c r="O91" s="6">
        <v>5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14"/>
    </row>
    <row r="92" spans="1:52" ht="15.75">
      <c r="A92" s="42"/>
      <c r="B92" s="65"/>
      <c r="C92" s="42"/>
      <c r="D92" s="6"/>
      <c r="E92" s="6"/>
      <c r="F92" s="6">
        <v>14</v>
      </c>
      <c r="G92" s="6">
        <f t="shared" si="23"/>
        <v>14</v>
      </c>
      <c r="H92" s="6">
        <v>1</v>
      </c>
      <c r="I92" s="6" t="s">
        <v>161</v>
      </c>
      <c r="J92" s="6">
        <v>12</v>
      </c>
      <c r="K92" s="6"/>
      <c r="L92" s="6">
        <v>2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14"/>
    </row>
    <row r="93" spans="1:52" ht="15.75">
      <c r="A93" s="42"/>
      <c r="B93" s="65"/>
      <c r="C93" s="42"/>
      <c r="D93" s="6"/>
      <c r="E93" s="6"/>
      <c r="F93" s="6">
        <v>15</v>
      </c>
      <c r="G93" s="6">
        <f t="shared" si="23"/>
        <v>15</v>
      </c>
      <c r="H93" s="6">
        <v>1</v>
      </c>
      <c r="I93" s="6" t="s">
        <v>162</v>
      </c>
      <c r="J93" s="6"/>
      <c r="K93" s="6">
        <v>15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14"/>
    </row>
    <row r="94" spans="1:52" ht="15.75">
      <c r="A94" s="42"/>
      <c r="B94" s="65"/>
      <c r="C94" s="42"/>
      <c r="D94" s="6"/>
      <c r="E94" s="6"/>
      <c r="F94" s="6">
        <v>14</v>
      </c>
      <c r="G94" s="6">
        <f t="shared" si="23"/>
        <v>14</v>
      </c>
      <c r="H94" s="6">
        <v>1</v>
      </c>
      <c r="I94" s="6" t="s">
        <v>163</v>
      </c>
      <c r="J94" s="6"/>
      <c r="K94" s="6"/>
      <c r="L94" s="6"/>
      <c r="M94" s="6">
        <v>14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14"/>
    </row>
    <row r="95" spans="1:52" ht="15.75">
      <c r="A95" s="42" t="s">
        <v>164</v>
      </c>
      <c r="B95" s="65" t="s">
        <v>165</v>
      </c>
      <c r="C95" s="42">
        <v>18</v>
      </c>
      <c r="D95" s="6">
        <f>D96+D97</f>
        <v>0</v>
      </c>
      <c r="E95" s="6">
        <f>E96+E97</f>
        <v>0</v>
      </c>
      <c r="F95" s="6">
        <f>F96+F97</f>
        <v>31</v>
      </c>
      <c r="G95" s="6">
        <f t="shared" si="23"/>
        <v>31</v>
      </c>
      <c r="H95" s="6">
        <f>H96+H97</f>
        <v>2</v>
      </c>
      <c r="I95" s="6"/>
      <c r="J95" s="6">
        <f>J96+J97</f>
        <v>7</v>
      </c>
      <c r="K95" s="6">
        <f t="shared" ref="K95:AY95" si="26">K96+K97</f>
        <v>14</v>
      </c>
      <c r="L95" s="6">
        <f t="shared" si="26"/>
        <v>3</v>
      </c>
      <c r="M95" s="6">
        <f t="shared" si="26"/>
        <v>1</v>
      </c>
      <c r="N95" s="6">
        <f t="shared" si="26"/>
        <v>5</v>
      </c>
      <c r="O95" s="6">
        <f t="shared" si="26"/>
        <v>1</v>
      </c>
      <c r="P95" s="6">
        <f t="shared" si="26"/>
        <v>0</v>
      </c>
      <c r="Q95" s="6">
        <f t="shared" si="26"/>
        <v>0</v>
      </c>
      <c r="R95" s="6">
        <f t="shared" si="26"/>
        <v>0</v>
      </c>
      <c r="S95" s="6">
        <f t="shared" si="26"/>
        <v>0</v>
      </c>
      <c r="T95" s="6">
        <f t="shared" si="26"/>
        <v>0</v>
      </c>
      <c r="U95" s="6">
        <f t="shared" si="26"/>
        <v>0</v>
      </c>
      <c r="V95" s="6">
        <f t="shared" si="26"/>
        <v>0</v>
      </c>
      <c r="W95" s="6">
        <f t="shared" si="26"/>
        <v>0</v>
      </c>
      <c r="X95" s="6">
        <f t="shared" si="26"/>
        <v>0</v>
      </c>
      <c r="Y95" s="6">
        <f t="shared" si="26"/>
        <v>0</v>
      </c>
      <c r="Z95" s="6">
        <f t="shared" si="26"/>
        <v>0</v>
      </c>
      <c r="AA95" s="6">
        <f t="shared" si="26"/>
        <v>0</v>
      </c>
      <c r="AB95" s="6">
        <f t="shared" si="26"/>
        <v>0</v>
      </c>
      <c r="AC95" s="6">
        <f t="shared" si="26"/>
        <v>0</v>
      </c>
      <c r="AD95" s="6">
        <f t="shared" si="26"/>
        <v>0</v>
      </c>
      <c r="AE95" s="6">
        <f t="shared" si="26"/>
        <v>0</v>
      </c>
      <c r="AF95" s="6">
        <f t="shared" si="26"/>
        <v>0</v>
      </c>
      <c r="AG95" s="6">
        <f t="shared" si="26"/>
        <v>0</v>
      </c>
      <c r="AH95" s="6">
        <f t="shared" si="26"/>
        <v>0</v>
      </c>
      <c r="AI95" s="6">
        <f t="shared" si="26"/>
        <v>0</v>
      </c>
      <c r="AJ95" s="6">
        <f t="shared" si="26"/>
        <v>0</v>
      </c>
      <c r="AK95" s="6">
        <f t="shared" si="26"/>
        <v>0</v>
      </c>
      <c r="AL95" s="6">
        <f t="shared" si="26"/>
        <v>0</v>
      </c>
      <c r="AM95" s="6">
        <f t="shared" si="26"/>
        <v>0</v>
      </c>
      <c r="AN95" s="6">
        <f t="shared" si="26"/>
        <v>0</v>
      </c>
      <c r="AO95" s="6">
        <f t="shared" si="26"/>
        <v>0</v>
      </c>
      <c r="AP95" s="6">
        <f t="shared" si="26"/>
        <v>0</v>
      </c>
      <c r="AQ95" s="6">
        <f t="shared" si="26"/>
        <v>0</v>
      </c>
      <c r="AR95" s="6">
        <f t="shared" si="26"/>
        <v>0</v>
      </c>
      <c r="AS95" s="6">
        <f t="shared" si="26"/>
        <v>0</v>
      </c>
      <c r="AT95" s="6">
        <f t="shared" si="26"/>
        <v>0</v>
      </c>
      <c r="AU95" s="6">
        <f t="shared" si="26"/>
        <v>0</v>
      </c>
      <c r="AV95" s="6">
        <f t="shared" si="26"/>
        <v>0</v>
      </c>
      <c r="AW95" s="6">
        <f t="shared" si="26"/>
        <v>0</v>
      </c>
      <c r="AX95" s="6">
        <f t="shared" si="26"/>
        <v>0</v>
      </c>
      <c r="AY95" s="6">
        <f t="shared" si="26"/>
        <v>0</v>
      </c>
      <c r="AZ95" s="14"/>
    </row>
    <row r="96" spans="1:52" ht="15.75">
      <c r="A96" s="42"/>
      <c r="B96" s="65"/>
      <c r="C96" s="42"/>
      <c r="D96" s="6"/>
      <c r="E96" s="6"/>
      <c r="F96" s="6">
        <v>16</v>
      </c>
      <c r="G96" s="6">
        <f t="shared" si="23"/>
        <v>16</v>
      </c>
      <c r="H96" s="6">
        <v>1</v>
      </c>
      <c r="I96" s="6" t="s">
        <v>166</v>
      </c>
      <c r="J96" s="6"/>
      <c r="K96" s="6">
        <v>14</v>
      </c>
      <c r="L96" s="6"/>
      <c r="M96" s="6">
        <v>1</v>
      </c>
      <c r="N96" s="6"/>
      <c r="O96" s="6">
        <v>1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14"/>
    </row>
    <row r="97" spans="1:52" ht="15.75">
      <c r="A97" s="42"/>
      <c r="B97" s="65"/>
      <c r="C97" s="42"/>
      <c r="D97" s="6"/>
      <c r="E97" s="6"/>
      <c r="F97" s="6">
        <v>15</v>
      </c>
      <c r="G97" s="6">
        <f t="shared" si="23"/>
        <v>15</v>
      </c>
      <c r="H97" s="6">
        <v>1</v>
      </c>
      <c r="I97" s="6" t="s">
        <v>167</v>
      </c>
      <c r="J97" s="6">
        <v>7</v>
      </c>
      <c r="K97" s="6"/>
      <c r="L97" s="6">
        <v>3</v>
      </c>
      <c r="M97" s="6"/>
      <c r="N97" s="6">
        <v>5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14"/>
    </row>
    <row r="98" spans="1:52" ht="31.5">
      <c r="A98" s="6" t="s">
        <v>169</v>
      </c>
      <c r="B98" s="5" t="s">
        <v>215</v>
      </c>
      <c r="C98" s="6">
        <v>18</v>
      </c>
      <c r="D98" s="6">
        <v>1</v>
      </c>
      <c r="E98" s="6">
        <v>1</v>
      </c>
      <c r="F98" s="6">
        <v>9</v>
      </c>
      <c r="G98" s="6">
        <f t="shared" si="23"/>
        <v>10</v>
      </c>
      <c r="H98" s="6">
        <v>1</v>
      </c>
      <c r="I98" s="6" t="s">
        <v>168</v>
      </c>
      <c r="J98" s="6">
        <v>1</v>
      </c>
      <c r="K98" s="6">
        <v>2</v>
      </c>
      <c r="L98" s="6">
        <v>3</v>
      </c>
      <c r="M98" s="6"/>
      <c r="N98" s="6">
        <v>1</v>
      </c>
      <c r="O98" s="6">
        <v>2</v>
      </c>
      <c r="P98" s="6"/>
      <c r="Q98" s="6"/>
      <c r="R98" s="6"/>
      <c r="S98" s="6"/>
      <c r="T98" s="6"/>
      <c r="U98" s="6"/>
      <c r="V98" s="6"/>
      <c r="W98" s="6"/>
      <c r="X98" s="6"/>
      <c r="Y98" s="6"/>
      <c r="Z98" s="6">
        <v>1</v>
      </c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14"/>
    </row>
    <row r="99" spans="1:52" ht="51" customHeight="1">
      <c r="A99" s="30" t="s">
        <v>247</v>
      </c>
      <c r="B99" s="30"/>
      <c r="C99" s="16"/>
      <c r="D99" s="13">
        <f>D100+D101+D108+D109+D120</f>
        <v>40</v>
      </c>
      <c r="E99" s="13">
        <f>E100+E101+E108+E109+E120</f>
        <v>40</v>
      </c>
      <c r="F99" s="13">
        <f>F100+F101+F108+F109+F120</f>
        <v>186</v>
      </c>
      <c r="G99" s="13">
        <f>F99+D99</f>
        <v>226</v>
      </c>
      <c r="H99" s="13">
        <f>H100+H101+H108+H109+H120</f>
        <v>13</v>
      </c>
      <c r="I99" s="13"/>
      <c r="J99" s="13">
        <f>J100+J101+J108+J109+J120</f>
        <v>16</v>
      </c>
      <c r="K99" s="13">
        <f t="shared" ref="K99:AY99" si="27">K100+K101+K108+K109+K120</f>
        <v>11</v>
      </c>
      <c r="L99" s="13">
        <f t="shared" si="27"/>
        <v>26</v>
      </c>
      <c r="M99" s="13">
        <f t="shared" si="27"/>
        <v>9</v>
      </c>
      <c r="N99" s="13">
        <f t="shared" si="27"/>
        <v>20</v>
      </c>
      <c r="O99" s="13">
        <f t="shared" si="27"/>
        <v>7</v>
      </c>
      <c r="P99" s="13">
        <f t="shared" si="27"/>
        <v>0</v>
      </c>
      <c r="Q99" s="13">
        <f t="shared" si="27"/>
        <v>0</v>
      </c>
      <c r="R99" s="13">
        <f t="shared" si="27"/>
        <v>6</v>
      </c>
      <c r="S99" s="13">
        <f t="shared" si="27"/>
        <v>1</v>
      </c>
      <c r="T99" s="13">
        <f t="shared" si="27"/>
        <v>4</v>
      </c>
      <c r="U99" s="13">
        <f t="shared" si="27"/>
        <v>9</v>
      </c>
      <c r="V99" s="13">
        <f t="shared" si="27"/>
        <v>0</v>
      </c>
      <c r="W99" s="13">
        <f t="shared" si="27"/>
        <v>18</v>
      </c>
      <c r="X99" s="13">
        <f t="shared" si="27"/>
        <v>1</v>
      </c>
      <c r="Y99" s="13">
        <f t="shared" si="27"/>
        <v>13</v>
      </c>
      <c r="Z99" s="13">
        <f t="shared" si="27"/>
        <v>13</v>
      </c>
      <c r="AA99" s="13">
        <f t="shared" si="27"/>
        <v>0</v>
      </c>
      <c r="AB99" s="13">
        <f t="shared" si="27"/>
        <v>2</v>
      </c>
      <c r="AC99" s="13">
        <f t="shared" si="27"/>
        <v>0</v>
      </c>
      <c r="AD99" s="13">
        <f t="shared" si="27"/>
        <v>4</v>
      </c>
      <c r="AE99" s="13">
        <f t="shared" si="27"/>
        <v>0</v>
      </c>
      <c r="AF99" s="13">
        <f t="shared" si="27"/>
        <v>1</v>
      </c>
      <c r="AG99" s="13">
        <f t="shared" si="27"/>
        <v>0</v>
      </c>
      <c r="AH99" s="13">
        <f t="shared" si="27"/>
        <v>11</v>
      </c>
      <c r="AI99" s="13">
        <f t="shared" si="27"/>
        <v>2</v>
      </c>
      <c r="AJ99" s="13">
        <f t="shared" si="27"/>
        <v>1</v>
      </c>
      <c r="AK99" s="13">
        <f t="shared" si="27"/>
        <v>0</v>
      </c>
      <c r="AL99" s="13">
        <f t="shared" si="27"/>
        <v>0</v>
      </c>
      <c r="AM99" s="13">
        <f t="shared" si="27"/>
        <v>1</v>
      </c>
      <c r="AN99" s="13">
        <f t="shared" si="27"/>
        <v>0</v>
      </c>
      <c r="AO99" s="13">
        <f t="shared" si="27"/>
        <v>1</v>
      </c>
      <c r="AP99" s="13">
        <f t="shared" si="27"/>
        <v>0</v>
      </c>
      <c r="AQ99" s="13">
        <f t="shared" si="27"/>
        <v>26</v>
      </c>
      <c r="AR99" s="13">
        <f t="shared" si="27"/>
        <v>0</v>
      </c>
      <c r="AS99" s="13">
        <f t="shared" si="27"/>
        <v>4</v>
      </c>
      <c r="AT99" s="13">
        <f t="shared" si="27"/>
        <v>0</v>
      </c>
      <c r="AU99" s="13">
        <f t="shared" si="27"/>
        <v>1</v>
      </c>
      <c r="AV99" s="13">
        <f t="shared" si="27"/>
        <v>0</v>
      </c>
      <c r="AW99" s="13">
        <f t="shared" si="27"/>
        <v>1</v>
      </c>
      <c r="AX99" s="13">
        <f t="shared" si="27"/>
        <v>1</v>
      </c>
      <c r="AY99" s="13">
        <f t="shared" si="27"/>
        <v>16</v>
      </c>
      <c r="AZ99" s="14"/>
    </row>
    <row r="100" spans="1:52" ht="54" customHeight="1">
      <c r="A100" s="3" t="s">
        <v>170</v>
      </c>
      <c r="B100" s="15" t="s">
        <v>224</v>
      </c>
      <c r="C100" s="6">
        <v>18</v>
      </c>
      <c r="D100" s="6"/>
      <c r="E100" s="6"/>
      <c r="F100" s="6">
        <v>8</v>
      </c>
      <c r="G100" s="6">
        <f>F100+D100</f>
        <v>8</v>
      </c>
      <c r="H100" s="6">
        <v>1</v>
      </c>
      <c r="I100" s="6" t="s">
        <v>172</v>
      </c>
      <c r="J100" s="6">
        <v>1</v>
      </c>
      <c r="K100" s="6">
        <v>1</v>
      </c>
      <c r="L100" s="6">
        <v>4</v>
      </c>
      <c r="M100" s="6">
        <v>1</v>
      </c>
      <c r="N100" s="6">
        <v>1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14"/>
    </row>
    <row r="101" spans="1:52" ht="66" customHeight="1">
      <c r="A101" s="3" t="s">
        <v>173</v>
      </c>
      <c r="B101" s="19" t="s">
        <v>248</v>
      </c>
      <c r="C101" s="6"/>
      <c r="D101" s="6">
        <f>D102+D103</f>
        <v>3</v>
      </c>
      <c r="E101" s="6">
        <f>E102+E103</f>
        <v>3</v>
      </c>
      <c r="F101" s="6">
        <f>F102+F103</f>
        <v>8</v>
      </c>
      <c r="G101" s="6">
        <f>F101+D101</f>
        <v>11</v>
      </c>
      <c r="H101" s="6">
        <v>1</v>
      </c>
      <c r="I101" s="6"/>
      <c r="J101" s="6">
        <f>J102+J103</f>
        <v>0</v>
      </c>
      <c r="K101" s="6">
        <f t="shared" ref="K101:AY101" si="28">K102+K103</f>
        <v>2</v>
      </c>
      <c r="L101" s="6">
        <f t="shared" si="28"/>
        <v>1</v>
      </c>
      <c r="M101" s="6">
        <f t="shared" si="28"/>
        <v>0</v>
      </c>
      <c r="N101" s="6">
        <f t="shared" si="28"/>
        <v>2</v>
      </c>
      <c r="O101" s="6">
        <f t="shared" si="28"/>
        <v>3</v>
      </c>
      <c r="P101" s="6">
        <f t="shared" si="28"/>
        <v>0</v>
      </c>
      <c r="Q101" s="6">
        <f t="shared" si="28"/>
        <v>0</v>
      </c>
      <c r="R101" s="6">
        <f t="shared" si="28"/>
        <v>0</v>
      </c>
      <c r="S101" s="6">
        <f t="shared" si="28"/>
        <v>0</v>
      </c>
      <c r="T101" s="6">
        <f t="shared" si="28"/>
        <v>0</v>
      </c>
      <c r="U101" s="6">
        <f t="shared" si="28"/>
        <v>0</v>
      </c>
      <c r="V101" s="6">
        <f t="shared" si="28"/>
        <v>0</v>
      </c>
      <c r="W101" s="6">
        <f t="shared" si="28"/>
        <v>0</v>
      </c>
      <c r="X101" s="6">
        <f t="shared" si="28"/>
        <v>0</v>
      </c>
      <c r="Y101" s="6">
        <f t="shared" si="28"/>
        <v>0</v>
      </c>
      <c r="Z101" s="6">
        <f t="shared" si="28"/>
        <v>2</v>
      </c>
      <c r="AA101" s="6">
        <f t="shared" si="28"/>
        <v>0</v>
      </c>
      <c r="AB101" s="6">
        <f t="shared" si="28"/>
        <v>0</v>
      </c>
      <c r="AC101" s="6">
        <f t="shared" si="28"/>
        <v>0</v>
      </c>
      <c r="AD101" s="6">
        <f t="shared" si="28"/>
        <v>0</v>
      </c>
      <c r="AE101" s="6">
        <f t="shared" si="28"/>
        <v>0</v>
      </c>
      <c r="AF101" s="6">
        <f t="shared" si="28"/>
        <v>0</v>
      </c>
      <c r="AG101" s="6">
        <f t="shared" si="28"/>
        <v>0</v>
      </c>
      <c r="AH101" s="6">
        <f t="shared" si="28"/>
        <v>1</v>
      </c>
      <c r="AI101" s="6">
        <f t="shared" si="28"/>
        <v>0</v>
      </c>
      <c r="AJ101" s="6">
        <f t="shared" si="28"/>
        <v>0</v>
      </c>
      <c r="AK101" s="6">
        <f t="shared" si="28"/>
        <v>0</v>
      </c>
      <c r="AL101" s="6">
        <f t="shared" si="28"/>
        <v>0</v>
      </c>
      <c r="AM101" s="6">
        <f t="shared" si="28"/>
        <v>0</v>
      </c>
      <c r="AN101" s="6">
        <f t="shared" si="28"/>
        <v>0</v>
      </c>
      <c r="AO101" s="6">
        <f t="shared" si="28"/>
        <v>0</v>
      </c>
      <c r="AP101" s="6">
        <f t="shared" si="28"/>
        <v>0</v>
      </c>
      <c r="AQ101" s="6">
        <f t="shared" si="28"/>
        <v>0</v>
      </c>
      <c r="AR101" s="6">
        <f t="shared" si="28"/>
        <v>0</v>
      </c>
      <c r="AS101" s="6">
        <f t="shared" si="28"/>
        <v>0</v>
      </c>
      <c r="AT101" s="6">
        <f t="shared" si="28"/>
        <v>0</v>
      </c>
      <c r="AU101" s="6">
        <f t="shared" si="28"/>
        <v>0</v>
      </c>
      <c r="AV101" s="6">
        <f t="shared" si="28"/>
        <v>0</v>
      </c>
      <c r="AW101" s="6">
        <f t="shared" si="28"/>
        <v>0</v>
      </c>
      <c r="AX101" s="6">
        <f t="shared" si="28"/>
        <v>0</v>
      </c>
      <c r="AY101" s="6">
        <f t="shared" si="28"/>
        <v>0</v>
      </c>
      <c r="AZ101" s="14"/>
    </row>
    <row r="102" spans="1:52" ht="15.75">
      <c r="A102" s="9" t="s">
        <v>178</v>
      </c>
      <c r="B102" s="5" t="s">
        <v>175</v>
      </c>
      <c r="C102" s="25">
        <v>18</v>
      </c>
      <c r="D102" s="6">
        <v>2</v>
      </c>
      <c r="E102" s="6">
        <v>2</v>
      </c>
      <c r="F102" s="6">
        <v>4</v>
      </c>
      <c r="G102" s="6">
        <f>F102+D102</f>
        <v>6</v>
      </c>
      <c r="H102" s="25">
        <v>1</v>
      </c>
      <c r="I102" s="25" t="s">
        <v>177</v>
      </c>
      <c r="J102" s="6"/>
      <c r="K102" s="6">
        <v>1</v>
      </c>
      <c r="L102" s="6">
        <v>1</v>
      </c>
      <c r="M102" s="6"/>
      <c r="N102" s="6">
        <v>1</v>
      </c>
      <c r="O102" s="6">
        <v>1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>
        <v>1</v>
      </c>
      <c r="AA102" s="6"/>
      <c r="AB102" s="6"/>
      <c r="AC102" s="6"/>
      <c r="AD102" s="6"/>
      <c r="AE102" s="6"/>
      <c r="AF102" s="6"/>
      <c r="AG102" s="6"/>
      <c r="AH102" s="6">
        <v>1</v>
      </c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14"/>
    </row>
    <row r="103" spans="1:52" ht="15.75">
      <c r="A103" s="6" t="s">
        <v>179</v>
      </c>
      <c r="B103" s="5" t="s">
        <v>176</v>
      </c>
      <c r="C103" s="27"/>
      <c r="D103" s="6">
        <v>1</v>
      </c>
      <c r="E103" s="6">
        <v>1</v>
      </c>
      <c r="F103" s="6">
        <v>4</v>
      </c>
      <c r="G103" s="6">
        <f>F103+D103</f>
        <v>5</v>
      </c>
      <c r="H103" s="27"/>
      <c r="I103" s="27"/>
      <c r="J103" s="6"/>
      <c r="K103" s="6">
        <v>1</v>
      </c>
      <c r="L103" s="6"/>
      <c r="M103" s="6"/>
      <c r="N103" s="6">
        <v>1</v>
      </c>
      <c r="O103" s="6">
        <v>2</v>
      </c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>
        <v>1</v>
      </c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14"/>
    </row>
    <row r="104" spans="1:52" ht="49.5" hidden="1" customHeight="1">
      <c r="A104" s="18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4"/>
    </row>
    <row r="105" spans="1:52" ht="18.75" hidden="1">
      <c r="A105" s="39" t="s">
        <v>1</v>
      </c>
      <c r="B105" s="39" t="s">
        <v>2</v>
      </c>
      <c r="C105" s="37" t="s">
        <v>3</v>
      </c>
      <c r="D105" s="40" t="s">
        <v>4</v>
      </c>
      <c r="E105" s="40"/>
      <c r="F105" s="40"/>
      <c r="G105" s="40"/>
      <c r="H105" s="37" t="s">
        <v>5</v>
      </c>
      <c r="I105" s="37" t="s">
        <v>6</v>
      </c>
      <c r="J105" s="46" t="s">
        <v>7</v>
      </c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14"/>
    </row>
    <row r="106" spans="1:52" ht="15.75" hidden="1">
      <c r="A106" s="39"/>
      <c r="B106" s="39"/>
      <c r="C106" s="37"/>
      <c r="D106" s="37" t="s">
        <v>8</v>
      </c>
      <c r="E106" s="37" t="s">
        <v>9</v>
      </c>
      <c r="F106" s="37" t="s">
        <v>10</v>
      </c>
      <c r="G106" s="44" t="s">
        <v>11</v>
      </c>
      <c r="H106" s="37"/>
      <c r="I106" s="37"/>
      <c r="J106" s="38" t="s">
        <v>12</v>
      </c>
      <c r="K106" s="38"/>
      <c r="L106" s="38"/>
      <c r="M106" s="38"/>
      <c r="N106" s="38"/>
      <c r="O106" s="38"/>
      <c r="P106" s="38" t="s">
        <v>13</v>
      </c>
      <c r="Q106" s="38"/>
      <c r="R106" s="38"/>
      <c r="S106" s="38"/>
      <c r="T106" s="38"/>
      <c r="U106" s="38"/>
      <c r="V106" s="38"/>
      <c r="W106" s="38"/>
      <c r="X106" s="38" t="s">
        <v>14</v>
      </c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45" t="s">
        <v>15</v>
      </c>
      <c r="AS106" s="45"/>
      <c r="AT106" s="45"/>
      <c r="AU106" s="45"/>
      <c r="AV106" s="45"/>
      <c r="AW106" s="45"/>
      <c r="AX106" s="45"/>
      <c r="AY106" s="45"/>
      <c r="AZ106" s="14"/>
    </row>
    <row r="107" spans="1:52" ht="106.5" hidden="1" customHeight="1">
      <c r="A107" s="39"/>
      <c r="B107" s="39"/>
      <c r="C107" s="37"/>
      <c r="D107" s="37"/>
      <c r="E107" s="37"/>
      <c r="F107" s="37"/>
      <c r="G107" s="44"/>
      <c r="H107" s="37"/>
      <c r="I107" s="37"/>
      <c r="J107" s="1" t="s">
        <v>16</v>
      </c>
      <c r="K107" s="1" t="s">
        <v>17</v>
      </c>
      <c r="L107" s="1" t="s">
        <v>18</v>
      </c>
      <c r="M107" s="1" t="s">
        <v>19</v>
      </c>
      <c r="N107" s="1" t="s">
        <v>20</v>
      </c>
      <c r="O107" s="1" t="s">
        <v>21</v>
      </c>
      <c r="P107" s="1" t="s">
        <v>22</v>
      </c>
      <c r="Q107" s="1" t="s">
        <v>23</v>
      </c>
      <c r="R107" s="1" t="s">
        <v>24</v>
      </c>
      <c r="S107" s="1" t="s">
        <v>25</v>
      </c>
      <c r="T107" s="1" t="s">
        <v>26</v>
      </c>
      <c r="U107" s="1" t="s">
        <v>27</v>
      </c>
      <c r="V107" s="1" t="s">
        <v>28</v>
      </c>
      <c r="W107" s="1" t="s">
        <v>29</v>
      </c>
      <c r="X107" s="1" t="s">
        <v>30</v>
      </c>
      <c r="Y107" s="1" t="s">
        <v>31</v>
      </c>
      <c r="Z107" s="1" t="s">
        <v>32</v>
      </c>
      <c r="AA107" s="1" t="s">
        <v>33</v>
      </c>
      <c r="AB107" s="1" t="s">
        <v>34</v>
      </c>
      <c r="AC107" s="1" t="s">
        <v>35</v>
      </c>
      <c r="AD107" s="1" t="s">
        <v>36</v>
      </c>
      <c r="AE107" s="1" t="s">
        <v>37</v>
      </c>
      <c r="AF107" s="1" t="s">
        <v>38</v>
      </c>
      <c r="AG107" s="1" t="s">
        <v>39</v>
      </c>
      <c r="AH107" s="1" t="s">
        <v>40</v>
      </c>
      <c r="AI107" s="1" t="s">
        <v>41</v>
      </c>
      <c r="AJ107" s="1" t="s">
        <v>42</v>
      </c>
      <c r="AK107" s="1" t="s">
        <v>43</v>
      </c>
      <c r="AL107" s="1" t="s">
        <v>44</v>
      </c>
      <c r="AM107" s="1" t="s">
        <v>45</v>
      </c>
      <c r="AN107" s="1" t="s">
        <v>46</v>
      </c>
      <c r="AO107" s="1" t="s">
        <v>47</v>
      </c>
      <c r="AP107" s="1" t="s">
        <v>48</v>
      </c>
      <c r="AQ107" s="1" t="s">
        <v>49</v>
      </c>
      <c r="AR107" s="2" t="s">
        <v>53</v>
      </c>
      <c r="AS107" s="2" t="s">
        <v>52</v>
      </c>
      <c r="AT107" s="2" t="s">
        <v>54</v>
      </c>
      <c r="AU107" s="2" t="s">
        <v>50</v>
      </c>
      <c r="AV107" s="2" t="s">
        <v>57</v>
      </c>
      <c r="AW107" s="2" t="s">
        <v>51</v>
      </c>
      <c r="AX107" s="2" t="s">
        <v>56</v>
      </c>
      <c r="AY107" s="2" t="s">
        <v>55</v>
      </c>
      <c r="AZ107" s="14"/>
    </row>
    <row r="108" spans="1:52" ht="78.75">
      <c r="A108" s="3" t="s">
        <v>180</v>
      </c>
      <c r="B108" s="15" t="s">
        <v>181</v>
      </c>
      <c r="C108" s="6">
        <v>18</v>
      </c>
      <c r="D108" s="6"/>
      <c r="E108" s="6"/>
      <c r="F108" s="6">
        <v>15</v>
      </c>
      <c r="G108" s="6">
        <f>F108+D108</f>
        <v>15</v>
      </c>
      <c r="H108" s="6">
        <v>1</v>
      </c>
      <c r="I108" s="6" t="s">
        <v>182</v>
      </c>
      <c r="J108" s="6">
        <v>4</v>
      </c>
      <c r="K108" s="6">
        <v>1</v>
      </c>
      <c r="L108" s="6">
        <v>2</v>
      </c>
      <c r="M108" s="6">
        <v>2</v>
      </c>
      <c r="N108" s="6">
        <v>3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>
        <v>2</v>
      </c>
      <c r="AI108" s="6"/>
      <c r="AJ108" s="6"/>
      <c r="AK108" s="6"/>
      <c r="AL108" s="6"/>
      <c r="AM108" s="6"/>
      <c r="AN108" s="6"/>
      <c r="AO108" s="6"/>
      <c r="AP108" s="6"/>
      <c r="AQ108" s="6">
        <v>1</v>
      </c>
      <c r="AR108" s="6"/>
      <c r="AS108" s="6"/>
      <c r="AT108" s="6"/>
      <c r="AU108" s="6"/>
      <c r="AV108" s="6"/>
      <c r="AW108" s="6"/>
      <c r="AX108" s="6"/>
      <c r="AY108" s="6"/>
      <c r="AZ108" s="14"/>
    </row>
    <row r="109" spans="1:52" ht="49.5" customHeight="1">
      <c r="A109" s="3" t="s">
        <v>183</v>
      </c>
      <c r="B109" s="15" t="s">
        <v>230</v>
      </c>
      <c r="C109" s="6">
        <v>36</v>
      </c>
      <c r="D109" s="6">
        <f>D110+D111+D116</f>
        <v>17</v>
      </c>
      <c r="E109" s="6">
        <f>E110+E111+E116</f>
        <v>17</v>
      </c>
      <c r="F109" s="6">
        <f>F110+F111+F116</f>
        <v>146</v>
      </c>
      <c r="G109" s="6">
        <f>F109+D109</f>
        <v>163</v>
      </c>
      <c r="H109" s="6">
        <f>H110+H111+H116</f>
        <v>8</v>
      </c>
      <c r="I109" s="6"/>
      <c r="J109" s="6">
        <f>J110+J111+J116</f>
        <v>11</v>
      </c>
      <c r="K109" s="6">
        <f t="shared" ref="K109:AY109" si="29">K110+K111+K116</f>
        <v>6</v>
      </c>
      <c r="L109" s="6">
        <f t="shared" si="29"/>
        <v>18</v>
      </c>
      <c r="M109" s="6">
        <f t="shared" si="29"/>
        <v>6</v>
      </c>
      <c r="N109" s="6">
        <f t="shared" si="29"/>
        <v>10</v>
      </c>
      <c r="O109" s="6">
        <f t="shared" si="29"/>
        <v>4</v>
      </c>
      <c r="P109" s="6">
        <f t="shared" si="29"/>
        <v>0</v>
      </c>
      <c r="Q109" s="6">
        <f t="shared" si="29"/>
        <v>0</v>
      </c>
      <c r="R109" s="6">
        <f t="shared" si="29"/>
        <v>6</v>
      </c>
      <c r="S109" s="6">
        <f t="shared" si="29"/>
        <v>1</v>
      </c>
      <c r="T109" s="6">
        <f t="shared" si="29"/>
        <v>4</v>
      </c>
      <c r="U109" s="6">
        <f t="shared" si="29"/>
        <v>9</v>
      </c>
      <c r="V109" s="6">
        <f t="shared" si="29"/>
        <v>0</v>
      </c>
      <c r="W109" s="6">
        <f t="shared" si="29"/>
        <v>18</v>
      </c>
      <c r="X109" s="6">
        <f t="shared" si="29"/>
        <v>1</v>
      </c>
      <c r="Y109" s="6">
        <f t="shared" si="29"/>
        <v>13</v>
      </c>
      <c r="Z109" s="6">
        <f t="shared" si="29"/>
        <v>8</v>
      </c>
      <c r="AA109" s="6">
        <f t="shared" si="29"/>
        <v>0</v>
      </c>
      <c r="AB109" s="6">
        <f t="shared" si="29"/>
        <v>2</v>
      </c>
      <c r="AC109" s="6">
        <f t="shared" si="29"/>
        <v>0</v>
      </c>
      <c r="AD109" s="6">
        <f t="shared" si="29"/>
        <v>4</v>
      </c>
      <c r="AE109" s="6">
        <f t="shared" si="29"/>
        <v>0</v>
      </c>
      <c r="AF109" s="6">
        <f t="shared" si="29"/>
        <v>1</v>
      </c>
      <c r="AG109" s="6">
        <f t="shared" si="29"/>
        <v>0</v>
      </c>
      <c r="AH109" s="6">
        <f t="shared" si="29"/>
        <v>0</v>
      </c>
      <c r="AI109" s="6">
        <f t="shared" si="29"/>
        <v>2</v>
      </c>
      <c r="AJ109" s="6">
        <f t="shared" si="29"/>
        <v>1</v>
      </c>
      <c r="AK109" s="6">
        <f t="shared" si="29"/>
        <v>0</v>
      </c>
      <c r="AL109" s="6">
        <f t="shared" si="29"/>
        <v>0</v>
      </c>
      <c r="AM109" s="6">
        <f t="shared" si="29"/>
        <v>1</v>
      </c>
      <c r="AN109" s="6">
        <f t="shared" si="29"/>
        <v>0</v>
      </c>
      <c r="AO109" s="6">
        <f t="shared" si="29"/>
        <v>1</v>
      </c>
      <c r="AP109" s="6">
        <f t="shared" si="29"/>
        <v>0</v>
      </c>
      <c r="AQ109" s="6">
        <f t="shared" si="29"/>
        <v>25</v>
      </c>
      <c r="AR109" s="6">
        <f t="shared" si="29"/>
        <v>0</v>
      </c>
      <c r="AS109" s="6">
        <f t="shared" si="29"/>
        <v>4</v>
      </c>
      <c r="AT109" s="6">
        <f t="shared" si="29"/>
        <v>0</v>
      </c>
      <c r="AU109" s="6">
        <f t="shared" si="29"/>
        <v>1</v>
      </c>
      <c r="AV109" s="6">
        <f t="shared" si="29"/>
        <v>0</v>
      </c>
      <c r="AW109" s="6">
        <f t="shared" si="29"/>
        <v>1</v>
      </c>
      <c r="AX109" s="6">
        <f t="shared" si="29"/>
        <v>1</v>
      </c>
      <c r="AY109" s="6">
        <f t="shared" si="29"/>
        <v>4</v>
      </c>
      <c r="AZ109" s="14"/>
    </row>
    <row r="110" spans="1:52" ht="63">
      <c r="A110" s="6" t="s">
        <v>184</v>
      </c>
      <c r="B110" s="5" t="s">
        <v>186</v>
      </c>
      <c r="C110" s="6">
        <v>36</v>
      </c>
      <c r="D110" s="6">
        <v>17</v>
      </c>
      <c r="E110" s="6">
        <v>17</v>
      </c>
      <c r="F110" s="6"/>
      <c r="G110" s="6">
        <f>F110+D110</f>
        <v>17</v>
      </c>
      <c r="H110" s="6">
        <v>1</v>
      </c>
      <c r="I110" s="6" t="s">
        <v>225</v>
      </c>
      <c r="J110" s="6"/>
      <c r="K110" s="6"/>
      <c r="L110" s="6"/>
      <c r="M110" s="6"/>
      <c r="N110" s="6"/>
      <c r="O110" s="6"/>
      <c r="P110" s="6"/>
      <c r="Q110" s="6"/>
      <c r="R110" s="6"/>
      <c r="S110" s="6">
        <v>1</v>
      </c>
      <c r="T110" s="6"/>
      <c r="U110" s="6"/>
      <c r="V110" s="6"/>
      <c r="W110" s="6"/>
      <c r="X110" s="6"/>
      <c r="Y110" s="6">
        <v>9</v>
      </c>
      <c r="Z110" s="6">
        <v>4</v>
      </c>
      <c r="AA110" s="6"/>
      <c r="AB110" s="6"/>
      <c r="AC110" s="6"/>
      <c r="AD110" s="6"/>
      <c r="AE110" s="6"/>
      <c r="AF110" s="6"/>
      <c r="AG110" s="6"/>
      <c r="AH110" s="6"/>
      <c r="AI110" s="6">
        <v>2</v>
      </c>
      <c r="AJ110" s="6">
        <v>1</v>
      </c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14"/>
    </row>
    <row r="111" spans="1:52" ht="21.75" customHeight="1">
      <c r="A111" s="25" t="s">
        <v>185</v>
      </c>
      <c r="B111" s="49" t="s">
        <v>187</v>
      </c>
      <c r="C111" s="25">
        <v>36</v>
      </c>
      <c r="D111" s="6">
        <f>D112+D113+D114+D115</f>
        <v>0</v>
      </c>
      <c r="E111" s="6">
        <f>E112+E113+E114+E115</f>
        <v>0</v>
      </c>
      <c r="F111" s="6">
        <f>F112+F113+F114+F115</f>
        <v>77</v>
      </c>
      <c r="G111" s="6">
        <f t="shared" ref="G111:G122" si="30">F111+D111</f>
        <v>77</v>
      </c>
      <c r="H111" s="6">
        <f>H112+H113+H114+H115</f>
        <v>4</v>
      </c>
      <c r="I111" s="6"/>
      <c r="J111" s="6">
        <f>J112+J113+J114+J115</f>
        <v>4</v>
      </c>
      <c r="K111" s="6">
        <f t="shared" ref="K111:AY111" si="31">K112+K113+K114+K115</f>
        <v>5</v>
      </c>
      <c r="L111" s="6">
        <f t="shared" si="31"/>
        <v>18</v>
      </c>
      <c r="M111" s="6">
        <f t="shared" si="31"/>
        <v>6</v>
      </c>
      <c r="N111" s="6">
        <f t="shared" si="31"/>
        <v>5</v>
      </c>
      <c r="O111" s="6">
        <f t="shared" si="31"/>
        <v>3</v>
      </c>
      <c r="P111" s="6">
        <f t="shared" si="31"/>
        <v>0</v>
      </c>
      <c r="Q111" s="6">
        <f t="shared" si="31"/>
        <v>0</v>
      </c>
      <c r="R111" s="6">
        <f t="shared" si="31"/>
        <v>5</v>
      </c>
      <c r="S111" s="6">
        <f t="shared" si="31"/>
        <v>0</v>
      </c>
      <c r="T111" s="6">
        <f t="shared" si="31"/>
        <v>3</v>
      </c>
      <c r="U111" s="6">
        <f t="shared" si="31"/>
        <v>4</v>
      </c>
      <c r="V111" s="6">
        <f t="shared" si="31"/>
        <v>0</v>
      </c>
      <c r="W111" s="6">
        <f t="shared" si="31"/>
        <v>3</v>
      </c>
      <c r="X111" s="6">
        <f t="shared" si="31"/>
        <v>1</v>
      </c>
      <c r="Y111" s="6">
        <f t="shared" si="31"/>
        <v>4</v>
      </c>
      <c r="Z111" s="6">
        <f t="shared" si="31"/>
        <v>4</v>
      </c>
      <c r="AA111" s="6">
        <f t="shared" si="31"/>
        <v>0</v>
      </c>
      <c r="AB111" s="6">
        <f t="shared" si="31"/>
        <v>2</v>
      </c>
      <c r="AC111" s="6">
        <f t="shared" si="31"/>
        <v>0</v>
      </c>
      <c r="AD111" s="6">
        <f t="shared" si="31"/>
        <v>4</v>
      </c>
      <c r="AE111" s="6">
        <f t="shared" si="31"/>
        <v>0</v>
      </c>
      <c r="AF111" s="6">
        <f t="shared" si="31"/>
        <v>1</v>
      </c>
      <c r="AG111" s="6">
        <f t="shared" si="31"/>
        <v>0</v>
      </c>
      <c r="AH111" s="6">
        <f t="shared" si="31"/>
        <v>0</v>
      </c>
      <c r="AI111" s="6">
        <f t="shared" si="31"/>
        <v>0</v>
      </c>
      <c r="AJ111" s="6">
        <f t="shared" si="31"/>
        <v>0</v>
      </c>
      <c r="AK111" s="6">
        <f t="shared" si="31"/>
        <v>0</v>
      </c>
      <c r="AL111" s="6">
        <f t="shared" si="31"/>
        <v>0</v>
      </c>
      <c r="AM111" s="6">
        <f t="shared" si="31"/>
        <v>1</v>
      </c>
      <c r="AN111" s="6">
        <f t="shared" si="31"/>
        <v>0</v>
      </c>
      <c r="AO111" s="6">
        <f t="shared" si="31"/>
        <v>1</v>
      </c>
      <c r="AP111" s="6">
        <f t="shared" si="31"/>
        <v>0</v>
      </c>
      <c r="AQ111" s="6">
        <f t="shared" si="31"/>
        <v>0</v>
      </c>
      <c r="AR111" s="6">
        <f t="shared" si="31"/>
        <v>0</v>
      </c>
      <c r="AS111" s="6">
        <f t="shared" si="31"/>
        <v>0</v>
      </c>
      <c r="AT111" s="6">
        <f t="shared" si="31"/>
        <v>0</v>
      </c>
      <c r="AU111" s="6">
        <f t="shared" si="31"/>
        <v>1</v>
      </c>
      <c r="AV111" s="6">
        <f t="shared" si="31"/>
        <v>0</v>
      </c>
      <c r="AW111" s="6">
        <f t="shared" si="31"/>
        <v>0</v>
      </c>
      <c r="AX111" s="6">
        <f t="shared" si="31"/>
        <v>1</v>
      </c>
      <c r="AY111" s="6">
        <f t="shared" si="31"/>
        <v>1</v>
      </c>
      <c r="AZ111" s="14"/>
    </row>
    <row r="112" spans="1:52" ht="15.75">
      <c r="A112" s="26"/>
      <c r="B112" s="50"/>
      <c r="C112" s="26"/>
      <c r="D112" s="6"/>
      <c r="E112" s="6"/>
      <c r="F112" s="6">
        <v>20</v>
      </c>
      <c r="G112" s="6">
        <f t="shared" si="30"/>
        <v>20</v>
      </c>
      <c r="H112" s="6">
        <v>1</v>
      </c>
      <c r="I112" s="6" t="s">
        <v>226</v>
      </c>
      <c r="J112" s="6"/>
      <c r="K112" s="6"/>
      <c r="L112" s="6">
        <v>6</v>
      </c>
      <c r="M112" s="6">
        <v>3</v>
      </c>
      <c r="N112" s="6"/>
      <c r="O112" s="6">
        <v>3</v>
      </c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>
        <v>2</v>
      </c>
      <c r="AC112" s="6"/>
      <c r="AD112" s="6">
        <v>4</v>
      </c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>
        <v>1</v>
      </c>
      <c r="AV112" s="6"/>
      <c r="AW112" s="6"/>
      <c r="AX112" s="6"/>
      <c r="AY112" s="6">
        <v>1</v>
      </c>
      <c r="AZ112" s="14"/>
    </row>
    <row r="113" spans="1:52" ht="15.75">
      <c r="A113" s="26"/>
      <c r="B113" s="50"/>
      <c r="C113" s="26"/>
      <c r="D113" s="6"/>
      <c r="E113" s="6"/>
      <c r="F113" s="6">
        <v>19</v>
      </c>
      <c r="G113" s="6">
        <f t="shared" si="30"/>
        <v>19</v>
      </c>
      <c r="H113" s="6">
        <v>1</v>
      </c>
      <c r="I113" s="6" t="s">
        <v>234</v>
      </c>
      <c r="J113" s="6"/>
      <c r="K113" s="6"/>
      <c r="L113" s="6">
        <v>6</v>
      </c>
      <c r="M113" s="6"/>
      <c r="N113" s="6">
        <v>5</v>
      </c>
      <c r="O113" s="6"/>
      <c r="P113" s="6"/>
      <c r="Q113" s="6"/>
      <c r="R113" s="6"/>
      <c r="S113" s="6"/>
      <c r="T113" s="6">
        <v>3</v>
      </c>
      <c r="U113" s="6"/>
      <c r="V113" s="6"/>
      <c r="W113" s="6"/>
      <c r="X113" s="6"/>
      <c r="Y113" s="6"/>
      <c r="Z113" s="6">
        <v>4</v>
      </c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>
        <v>1</v>
      </c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14"/>
    </row>
    <row r="114" spans="1:52" ht="15.75">
      <c r="A114" s="26"/>
      <c r="B114" s="50"/>
      <c r="C114" s="26"/>
      <c r="D114" s="6"/>
      <c r="E114" s="6"/>
      <c r="F114" s="6">
        <v>19</v>
      </c>
      <c r="G114" s="6">
        <f t="shared" si="30"/>
        <v>19</v>
      </c>
      <c r="H114" s="6">
        <v>1</v>
      </c>
      <c r="I114" s="6" t="s">
        <v>233</v>
      </c>
      <c r="J114" s="6"/>
      <c r="K114" s="6"/>
      <c r="L114" s="6"/>
      <c r="M114" s="6"/>
      <c r="N114" s="6"/>
      <c r="O114" s="6"/>
      <c r="P114" s="6"/>
      <c r="Q114" s="6"/>
      <c r="R114" s="6">
        <v>5</v>
      </c>
      <c r="S114" s="6"/>
      <c r="T114" s="6"/>
      <c r="U114" s="6">
        <v>4</v>
      </c>
      <c r="V114" s="6"/>
      <c r="W114" s="6">
        <v>3</v>
      </c>
      <c r="X114" s="6">
        <v>1</v>
      </c>
      <c r="Y114" s="6">
        <v>4</v>
      </c>
      <c r="Z114" s="6"/>
      <c r="AA114" s="6"/>
      <c r="AB114" s="6"/>
      <c r="AC114" s="6"/>
      <c r="AD114" s="6"/>
      <c r="AE114" s="6"/>
      <c r="AF114" s="6">
        <v>1</v>
      </c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>
        <v>1</v>
      </c>
      <c r="AY114" s="6"/>
      <c r="AZ114" s="14"/>
    </row>
    <row r="115" spans="1:52" ht="15.75">
      <c r="A115" s="27"/>
      <c r="B115" s="51"/>
      <c r="C115" s="27"/>
      <c r="D115" s="6"/>
      <c r="E115" s="6"/>
      <c r="F115" s="6">
        <v>19</v>
      </c>
      <c r="G115" s="6">
        <f t="shared" si="30"/>
        <v>19</v>
      </c>
      <c r="H115" s="6">
        <v>1</v>
      </c>
      <c r="I115" s="6" t="s">
        <v>229</v>
      </c>
      <c r="J115" s="6">
        <v>4</v>
      </c>
      <c r="K115" s="6">
        <v>5</v>
      </c>
      <c r="L115" s="6">
        <v>6</v>
      </c>
      <c r="M115" s="6">
        <v>3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>
        <v>1</v>
      </c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14"/>
    </row>
    <row r="116" spans="1:52" ht="18.75" customHeight="1">
      <c r="A116" s="25" t="s">
        <v>188</v>
      </c>
      <c r="B116" s="49" t="s">
        <v>86</v>
      </c>
      <c r="C116" s="25">
        <v>36</v>
      </c>
      <c r="D116" s="6">
        <f>D117+D118+D119</f>
        <v>0</v>
      </c>
      <c r="E116" s="6">
        <f>E117+E118+E119</f>
        <v>0</v>
      </c>
      <c r="F116" s="6">
        <f>F117+F118+F119</f>
        <v>69</v>
      </c>
      <c r="G116" s="6">
        <f t="shared" si="30"/>
        <v>69</v>
      </c>
      <c r="H116" s="6">
        <f>H117+H118+H119</f>
        <v>3</v>
      </c>
      <c r="I116" s="6"/>
      <c r="J116" s="6">
        <f>J117+J118+J119</f>
        <v>7</v>
      </c>
      <c r="K116" s="6">
        <f t="shared" ref="K116:AY116" si="32">K117+K118+K119</f>
        <v>1</v>
      </c>
      <c r="L116" s="6">
        <f t="shared" si="32"/>
        <v>0</v>
      </c>
      <c r="M116" s="6">
        <f t="shared" si="32"/>
        <v>0</v>
      </c>
      <c r="N116" s="6">
        <f t="shared" si="32"/>
        <v>5</v>
      </c>
      <c r="O116" s="6">
        <f t="shared" si="32"/>
        <v>1</v>
      </c>
      <c r="P116" s="6">
        <f t="shared" si="32"/>
        <v>0</v>
      </c>
      <c r="Q116" s="6">
        <f t="shared" si="32"/>
        <v>0</v>
      </c>
      <c r="R116" s="6">
        <f t="shared" si="32"/>
        <v>1</v>
      </c>
      <c r="S116" s="6">
        <f t="shared" si="32"/>
        <v>0</v>
      </c>
      <c r="T116" s="6">
        <f t="shared" si="32"/>
        <v>1</v>
      </c>
      <c r="U116" s="6">
        <f t="shared" si="32"/>
        <v>5</v>
      </c>
      <c r="V116" s="6">
        <f t="shared" si="32"/>
        <v>0</v>
      </c>
      <c r="W116" s="6">
        <f t="shared" si="32"/>
        <v>15</v>
      </c>
      <c r="X116" s="6">
        <f t="shared" si="32"/>
        <v>0</v>
      </c>
      <c r="Y116" s="6">
        <f t="shared" si="32"/>
        <v>0</v>
      </c>
      <c r="Z116" s="6">
        <f t="shared" si="32"/>
        <v>0</v>
      </c>
      <c r="AA116" s="6">
        <f t="shared" si="32"/>
        <v>0</v>
      </c>
      <c r="AB116" s="6">
        <f t="shared" si="32"/>
        <v>0</v>
      </c>
      <c r="AC116" s="6">
        <f t="shared" si="32"/>
        <v>0</v>
      </c>
      <c r="AD116" s="6">
        <f t="shared" si="32"/>
        <v>0</v>
      </c>
      <c r="AE116" s="6">
        <f t="shared" si="32"/>
        <v>0</v>
      </c>
      <c r="AF116" s="6">
        <f t="shared" si="32"/>
        <v>0</v>
      </c>
      <c r="AG116" s="6">
        <f t="shared" si="32"/>
        <v>0</v>
      </c>
      <c r="AH116" s="6">
        <f t="shared" si="32"/>
        <v>0</v>
      </c>
      <c r="AI116" s="6">
        <f t="shared" si="32"/>
        <v>0</v>
      </c>
      <c r="AJ116" s="6">
        <f t="shared" si="32"/>
        <v>0</v>
      </c>
      <c r="AK116" s="6">
        <f t="shared" si="32"/>
        <v>0</v>
      </c>
      <c r="AL116" s="6">
        <f t="shared" si="32"/>
        <v>0</v>
      </c>
      <c r="AM116" s="6">
        <f t="shared" si="32"/>
        <v>0</v>
      </c>
      <c r="AN116" s="6">
        <f t="shared" si="32"/>
        <v>0</v>
      </c>
      <c r="AO116" s="6">
        <f t="shared" si="32"/>
        <v>0</v>
      </c>
      <c r="AP116" s="6">
        <f t="shared" si="32"/>
        <v>0</v>
      </c>
      <c r="AQ116" s="6">
        <f t="shared" si="32"/>
        <v>25</v>
      </c>
      <c r="AR116" s="6">
        <f t="shared" si="32"/>
        <v>0</v>
      </c>
      <c r="AS116" s="6">
        <f t="shared" si="32"/>
        <v>4</v>
      </c>
      <c r="AT116" s="6">
        <f t="shared" si="32"/>
        <v>0</v>
      </c>
      <c r="AU116" s="6">
        <f t="shared" si="32"/>
        <v>0</v>
      </c>
      <c r="AV116" s="6">
        <f t="shared" si="32"/>
        <v>0</v>
      </c>
      <c r="AW116" s="6">
        <f t="shared" si="32"/>
        <v>1</v>
      </c>
      <c r="AX116" s="6">
        <f t="shared" si="32"/>
        <v>0</v>
      </c>
      <c r="AY116" s="6">
        <f t="shared" si="32"/>
        <v>3</v>
      </c>
      <c r="AZ116" s="14"/>
    </row>
    <row r="117" spans="1:52" ht="15.75">
      <c r="A117" s="26"/>
      <c r="B117" s="50"/>
      <c r="C117" s="26"/>
      <c r="D117" s="6"/>
      <c r="E117" s="6"/>
      <c r="F117" s="6">
        <v>23</v>
      </c>
      <c r="G117" s="6">
        <f t="shared" si="30"/>
        <v>23</v>
      </c>
      <c r="H117" s="6">
        <v>1</v>
      </c>
      <c r="I117" s="6" t="s">
        <v>225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>
        <v>15</v>
      </c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>
        <v>8</v>
      </c>
      <c r="AR117" s="6"/>
      <c r="AS117" s="6"/>
      <c r="AT117" s="6"/>
      <c r="AU117" s="6"/>
      <c r="AV117" s="6"/>
      <c r="AW117" s="6"/>
      <c r="AX117" s="6"/>
      <c r="AY117" s="6"/>
      <c r="AZ117" s="14"/>
    </row>
    <row r="118" spans="1:52" ht="15.75">
      <c r="A118" s="26"/>
      <c r="B118" s="50"/>
      <c r="C118" s="26"/>
      <c r="D118" s="6"/>
      <c r="E118" s="6"/>
      <c r="F118" s="6">
        <v>23</v>
      </c>
      <c r="G118" s="6">
        <f t="shared" si="30"/>
        <v>23</v>
      </c>
      <c r="H118" s="6">
        <v>1</v>
      </c>
      <c r="I118" s="6" t="s">
        <v>227</v>
      </c>
      <c r="J118" s="6">
        <v>7</v>
      </c>
      <c r="K118" s="6">
        <v>1</v>
      </c>
      <c r="L118" s="6"/>
      <c r="M118" s="6"/>
      <c r="N118" s="6">
        <v>5</v>
      </c>
      <c r="O118" s="6">
        <v>1</v>
      </c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>
        <v>5</v>
      </c>
      <c r="AR118" s="6"/>
      <c r="AS118" s="6"/>
      <c r="AT118" s="6"/>
      <c r="AU118" s="6"/>
      <c r="AV118" s="6"/>
      <c r="AW118" s="6">
        <v>1</v>
      </c>
      <c r="AX118" s="6"/>
      <c r="AY118" s="6">
        <v>3</v>
      </c>
      <c r="AZ118" s="14"/>
    </row>
    <row r="119" spans="1:52" ht="15.75">
      <c r="A119" s="27"/>
      <c r="B119" s="51"/>
      <c r="C119" s="27"/>
      <c r="D119" s="6"/>
      <c r="E119" s="6"/>
      <c r="F119" s="6">
        <v>23</v>
      </c>
      <c r="G119" s="6">
        <f t="shared" si="30"/>
        <v>23</v>
      </c>
      <c r="H119" s="6">
        <v>1</v>
      </c>
      <c r="I119" s="6" t="s">
        <v>228</v>
      </c>
      <c r="J119" s="6"/>
      <c r="K119" s="6"/>
      <c r="L119" s="6"/>
      <c r="M119" s="6"/>
      <c r="N119" s="6"/>
      <c r="O119" s="6"/>
      <c r="P119" s="6"/>
      <c r="Q119" s="6"/>
      <c r="R119" s="6">
        <v>1</v>
      </c>
      <c r="S119" s="6"/>
      <c r="T119" s="6">
        <v>1</v>
      </c>
      <c r="U119" s="6">
        <v>5</v>
      </c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>
        <v>12</v>
      </c>
      <c r="AR119" s="6"/>
      <c r="AS119" s="6">
        <v>4</v>
      </c>
      <c r="AT119" s="6"/>
      <c r="AU119" s="6"/>
      <c r="AV119" s="6"/>
      <c r="AW119" s="6"/>
      <c r="AX119" s="6"/>
      <c r="AY119" s="6"/>
      <c r="AZ119" s="14"/>
    </row>
    <row r="120" spans="1:52" ht="30.75" customHeight="1">
      <c r="A120" s="31" t="s">
        <v>191</v>
      </c>
      <c r="B120" s="52" t="s">
        <v>249</v>
      </c>
      <c r="C120" s="25">
        <v>18</v>
      </c>
      <c r="D120" s="6">
        <f>D121+D122</f>
        <v>20</v>
      </c>
      <c r="E120" s="6">
        <f>E121+E122</f>
        <v>20</v>
      </c>
      <c r="F120" s="6">
        <f>F121+F122</f>
        <v>9</v>
      </c>
      <c r="G120" s="6">
        <f t="shared" si="30"/>
        <v>29</v>
      </c>
      <c r="H120" s="6">
        <f>H121+H122</f>
        <v>2</v>
      </c>
      <c r="I120" s="6"/>
      <c r="J120" s="6">
        <f>J121+J122</f>
        <v>0</v>
      </c>
      <c r="K120" s="6">
        <f t="shared" ref="K120:AY120" si="33">K121+K122</f>
        <v>1</v>
      </c>
      <c r="L120" s="6">
        <f t="shared" si="33"/>
        <v>1</v>
      </c>
      <c r="M120" s="6">
        <f t="shared" si="33"/>
        <v>0</v>
      </c>
      <c r="N120" s="6">
        <f t="shared" si="33"/>
        <v>4</v>
      </c>
      <c r="O120" s="6">
        <f t="shared" si="33"/>
        <v>0</v>
      </c>
      <c r="P120" s="6">
        <f t="shared" si="33"/>
        <v>0</v>
      </c>
      <c r="Q120" s="6">
        <f t="shared" si="33"/>
        <v>0</v>
      </c>
      <c r="R120" s="6">
        <f t="shared" si="33"/>
        <v>0</v>
      </c>
      <c r="S120" s="6">
        <f t="shared" si="33"/>
        <v>0</v>
      </c>
      <c r="T120" s="6">
        <f t="shared" si="33"/>
        <v>0</v>
      </c>
      <c r="U120" s="6">
        <f t="shared" si="33"/>
        <v>0</v>
      </c>
      <c r="V120" s="6">
        <f t="shared" si="33"/>
        <v>0</v>
      </c>
      <c r="W120" s="6">
        <f t="shared" si="33"/>
        <v>0</v>
      </c>
      <c r="X120" s="6">
        <f t="shared" si="33"/>
        <v>0</v>
      </c>
      <c r="Y120" s="6">
        <f t="shared" si="33"/>
        <v>0</v>
      </c>
      <c r="Z120" s="6">
        <f t="shared" si="33"/>
        <v>3</v>
      </c>
      <c r="AA120" s="6">
        <f t="shared" si="33"/>
        <v>0</v>
      </c>
      <c r="AB120" s="6">
        <f t="shared" si="33"/>
        <v>0</v>
      </c>
      <c r="AC120" s="6">
        <f t="shared" si="33"/>
        <v>0</v>
      </c>
      <c r="AD120" s="6">
        <f t="shared" si="33"/>
        <v>0</v>
      </c>
      <c r="AE120" s="6">
        <f t="shared" si="33"/>
        <v>0</v>
      </c>
      <c r="AF120" s="6">
        <f t="shared" si="33"/>
        <v>0</v>
      </c>
      <c r="AG120" s="6">
        <f t="shared" si="33"/>
        <v>0</v>
      </c>
      <c r="AH120" s="6">
        <f t="shared" si="33"/>
        <v>8</v>
      </c>
      <c r="AI120" s="6">
        <f t="shared" si="33"/>
        <v>0</v>
      </c>
      <c r="AJ120" s="6">
        <f t="shared" si="33"/>
        <v>0</v>
      </c>
      <c r="AK120" s="6">
        <f t="shared" si="33"/>
        <v>0</v>
      </c>
      <c r="AL120" s="6">
        <f t="shared" si="33"/>
        <v>0</v>
      </c>
      <c r="AM120" s="6">
        <f t="shared" si="33"/>
        <v>0</v>
      </c>
      <c r="AN120" s="6">
        <f t="shared" si="33"/>
        <v>0</v>
      </c>
      <c r="AO120" s="6">
        <f t="shared" si="33"/>
        <v>0</v>
      </c>
      <c r="AP120" s="6">
        <f t="shared" si="33"/>
        <v>0</v>
      </c>
      <c r="AQ120" s="6">
        <f t="shared" si="33"/>
        <v>0</v>
      </c>
      <c r="AR120" s="6">
        <f t="shared" si="33"/>
        <v>0</v>
      </c>
      <c r="AS120" s="6">
        <f t="shared" si="33"/>
        <v>0</v>
      </c>
      <c r="AT120" s="6">
        <f t="shared" si="33"/>
        <v>0</v>
      </c>
      <c r="AU120" s="6">
        <f t="shared" si="33"/>
        <v>0</v>
      </c>
      <c r="AV120" s="6">
        <f t="shared" si="33"/>
        <v>0</v>
      </c>
      <c r="AW120" s="6">
        <f t="shared" si="33"/>
        <v>0</v>
      </c>
      <c r="AX120" s="6">
        <f t="shared" si="33"/>
        <v>0</v>
      </c>
      <c r="AY120" s="6">
        <f t="shared" si="33"/>
        <v>12</v>
      </c>
      <c r="AZ120" s="14"/>
    </row>
    <row r="121" spans="1:52" ht="15.75">
      <c r="A121" s="32"/>
      <c r="B121" s="53"/>
      <c r="C121" s="26"/>
      <c r="D121" s="6">
        <v>6</v>
      </c>
      <c r="E121" s="6">
        <v>6</v>
      </c>
      <c r="F121" s="6">
        <v>8</v>
      </c>
      <c r="G121" s="6">
        <f t="shared" si="30"/>
        <v>14</v>
      </c>
      <c r="H121" s="6">
        <v>1</v>
      </c>
      <c r="I121" s="6" t="s">
        <v>192</v>
      </c>
      <c r="J121" s="6"/>
      <c r="K121" s="6">
        <v>1</v>
      </c>
      <c r="L121" s="6">
        <v>1</v>
      </c>
      <c r="M121" s="6"/>
      <c r="N121" s="6">
        <v>4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>
        <v>8</v>
      </c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14"/>
    </row>
    <row r="122" spans="1:52" ht="36" customHeight="1">
      <c r="A122" s="33"/>
      <c r="B122" s="54"/>
      <c r="C122" s="27"/>
      <c r="D122" s="6">
        <v>14</v>
      </c>
      <c r="E122" s="6">
        <v>14</v>
      </c>
      <c r="F122" s="6">
        <v>1</v>
      </c>
      <c r="G122" s="6">
        <f t="shared" si="30"/>
        <v>15</v>
      </c>
      <c r="H122" s="6">
        <v>1</v>
      </c>
      <c r="I122" s="6" t="s">
        <v>193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>
        <v>3</v>
      </c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>
        <v>12</v>
      </c>
      <c r="AZ122" s="14"/>
    </row>
    <row r="123" spans="1:52" ht="35.25" customHeight="1">
      <c r="A123" s="47" t="s">
        <v>194</v>
      </c>
      <c r="B123" s="48"/>
      <c r="C123" s="13"/>
      <c r="D123" s="13">
        <f>D99+D8</f>
        <v>356</v>
      </c>
      <c r="E123" s="13">
        <f>E99+E8</f>
        <v>278</v>
      </c>
      <c r="F123" s="13">
        <f>F99+F8</f>
        <v>1040</v>
      </c>
      <c r="G123" s="13">
        <f>F123+D123</f>
        <v>1396</v>
      </c>
      <c r="H123" s="13">
        <f>H99+H8</f>
        <v>78</v>
      </c>
      <c r="I123" s="12"/>
      <c r="J123" s="13">
        <f>J99+J8</f>
        <v>125</v>
      </c>
      <c r="K123" s="13">
        <f t="shared" ref="K123:AY123" si="34">K99+K8</f>
        <v>132</v>
      </c>
      <c r="L123" s="13">
        <f t="shared" si="34"/>
        <v>84</v>
      </c>
      <c r="M123" s="13">
        <f t="shared" si="34"/>
        <v>95</v>
      </c>
      <c r="N123" s="13">
        <f t="shared" si="34"/>
        <v>92</v>
      </c>
      <c r="O123" s="13">
        <f t="shared" si="34"/>
        <v>98</v>
      </c>
      <c r="P123" s="13">
        <f t="shared" si="34"/>
        <v>10</v>
      </c>
      <c r="Q123" s="13">
        <f t="shared" si="34"/>
        <v>23</v>
      </c>
      <c r="R123" s="13">
        <f t="shared" si="34"/>
        <v>18</v>
      </c>
      <c r="S123" s="13">
        <f t="shared" si="34"/>
        <v>14</v>
      </c>
      <c r="T123" s="13">
        <f t="shared" si="34"/>
        <v>23</v>
      </c>
      <c r="U123" s="13">
        <f t="shared" si="34"/>
        <v>31</v>
      </c>
      <c r="V123" s="13">
        <f t="shared" si="34"/>
        <v>6</v>
      </c>
      <c r="W123" s="13">
        <f t="shared" si="34"/>
        <v>56</v>
      </c>
      <c r="X123" s="13">
        <f t="shared" si="34"/>
        <v>10</v>
      </c>
      <c r="Y123" s="13">
        <f t="shared" si="34"/>
        <v>56</v>
      </c>
      <c r="Z123" s="13">
        <f t="shared" si="34"/>
        <v>52</v>
      </c>
      <c r="AA123" s="13">
        <f t="shared" si="34"/>
        <v>10</v>
      </c>
      <c r="AB123" s="13">
        <f t="shared" si="34"/>
        <v>34</v>
      </c>
      <c r="AC123" s="13">
        <f t="shared" si="34"/>
        <v>36</v>
      </c>
      <c r="AD123" s="13">
        <f t="shared" si="34"/>
        <v>17</v>
      </c>
      <c r="AE123" s="13">
        <f t="shared" si="34"/>
        <v>24</v>
      </c>
      <c r="AF123" s="13">
        <f t="shared" si="34"/>
        <v>16</v>
      </c>
      <c r="AG123" s="13">
        <f t="shared" si="34"/>
        <v>14</v>
      </c>
      <c r="AH123" s="13">
        <f t="shared" si="34"/>
        <v>23</v>
      </c>
      <c r="AI123" s="13">
        <f t="shared" si="34"/>
        <v>20</v>
      </c>
      <c r="AJ123" s="13">
        <f t="shared" si="34"/>
        <v>15</v>
      </c>
      <c r="AK123" s="13">
        <f t="shared" si="34"/>
        <v>3</v>
      </c>
      <c r="AL123" s="13">
        <f t="shared" si="34"/>
        <v>15</v>
      </c>
      <c r="AM123" s="13">
        <f t="shared" si="34"/>
        <v>13</v>
      </c>
      <c r="AN123" s="13">
        <f t="shared" si="34"/>
        <v>14</v>
      </c>
      <c r="AO123" s="13">
        <f t="shared" si="34"/>
        <v>15</v>
      </c>
      <c r="AP123" s="13">
        <f t="shared" si="34"/>
        <v>12</v>
      </c>
      <c r="AQ123" s="13">
        <f t="shared" si="34"/>
        <v>77</v>
      </c>
      <c r="AR123" s="13">
        <f t="shared" si="34"/>
        <v>13</v>
      </c>
      <c r="AS123" s="13">
        <f t="shared" si="34"/>
        <v>18</v>
      </c>
      <c r="AT123" s="13">
        <f t="shared" si="34"/>
        <v>7</v>
      </c>
      <c r="AU123" s="13">
        <f t="shared" si="34"/>
        <v>13</v>
      </c>
      <c r="AV123" s="13">
        <f t="shared" si="34"/>
        <v>6</v>
      </c>
      <c r="AW123" s="13">
        <f t="shared" si="34"/>
        <v>9</v>
      </c>
      <c r="AX123" s="13">
        <f t="shared" si="34"/>
        <v>12</v>
      </c>
      <c r="AY123" s="13">
        <f t="shared" si="34"/>
        <v>35</v>
      </c>
      <c r="AZ123" s="14"/>
    </row>
    <row r="124" spans="1:52" ht="20.25" hidden="1">
      <c r="A124" s="41" t="s">
        <v>250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14"/>
    </row>
    <row r="125" spans="1:52" ht="47.25" hidden="1" customHeight="1">
      <c r="A125" s="30" t="s">
        <v>59</v>
      </c>
      <c r="B125" s="30"/>
      <c r="C125" s="16"/>
      <c r="D125" s="13">
        <f>D126</f>
        <v>0</v>
      </c>
      <c r="E125" s="13">
        <f>E126</f>
        <v>0</v>
      </c>
      <c r="F125" s="13">
        <f>F126</f>
        <v>31</v>
      </c>
      <c r="G125" s="13">
        <f t="shared" ref="G125:G131" si="35">F125+D125</f>
        <v>31</v>
      </c>
      <c r="H125" s="13">
        <f>H126</f>
        <v>2</v>
      </c>
      <c r="I125" s="13"/>
      <c r="J125" s="13">
        <f>J126</f>
        <v>0</v>
      </c>
      <c r="K125" s="13">
        <f t="shared" ref="K125:AY125" si="36">K126</f>
        <v>0</v>
      </c>
      <c r="L125" s="13">
        <f t="shared" si="36"/>
        <v>0</v>
      </c>
      <c r="M125" s="13">
        <f t="shared" si="36"/>
        <v>0</v>
      </c>
      <c r="N125" s="13">
        <f t="shared" si="36"/>
        <v>0</v>
      </c>
      <c r="O125" s="13">
        <f t="shared" si="36"/>
        <v>0</v>
      </c>
      <c r="P125" s="13">
        <f t="shared" si="36"/>
        <v>3</v>
      </c>
      <c r="Q125" s="13">
        <f t="shared" si="36"/>
        <v>3</v>
      </c>
      <c r="R125" s="13">
        <f t="shared" si="36"/>
        <v>0</v>
      </c>
      <c r="S125" s="13">
        <f t="shared" si="36"/>
        <v>0</v>
      </c>
      <c r="T125" s="13">
        <f t="shared" si="36"/>
        <v>2</v>
      </c>
      <c r="U125" s="13">
        <f t="shared" si="36"/>
        <v>0</v>
      </c>
      <c r="V125" s="13">
        <f t="shared" si="36"/>
        <v>2</v>
      </c>
      <c r="W125" s="13">
        <f t="shared" si="36"/>
        <v>0</v>
      </c>
      <c r="X125" s="13">
        <f t="shared" si="36"/>
        <v>0</v>
      </c>
      <c r="Y125" s="13">
        <f t="shared" si="36"/>
        <v>0</v>
      </c>
      <c r="Z125" s="13">
        <f t="shared" si="36"/>
        <v>0</v>
      </c>
      <c r="AA125" s="13">
        <f t="shared" si="36"/>
        <v>20</v>
      </c>
      <c r="AB125" s="13">
        <f t="shared" si="36"/>
        <v>0</v>
      </c>
      <c r="AC125" s="13">
        <f t="shared" si="36"/>
        <v>0</v>
      </c>
      <c r="AD125" s="13">
        <f t="shared" si="36"/>
        <v>0</v>
      </c>
      <c r="AE125" s="13">
        <f t="shared" si="36"/>
        <v>0</v>
      </c>
      <c r="AF125" s="13">
        <f t="shared" si="36"/>
        <v>0</v>
      </c>
      <c r="AG125" s="13">
        <f t="shared" si="36"/>
        <v>1</v>
      </c>
      <c r="AH125" s="13">
        <f t="shared" si="36"/>
        <v>0</v>
      </c>
      <c r="AI125" s="13">
        <f t="shared" si="36"/>
        <v>0</v>
      </c>
      <c r="AJ125" s="13">
        <f t="shared" si="36"/>
        <v>0</v>
      </c>
      <c r="AK125" s="13">
        <f t="shared" si="36"/>
        <v>0</v>
      </c>
      <c r="AL125" s="13">
        <f t="shared" si="36"/>
        <v>0</v>
      </c>
      <c r="AM125" s="13">
        <f t="shared" si="36"/>
        <v>0</v>
      </c>
      <c r="AN125" s="13">
        <f t="shared" si="36"/>
        <v>0</v>
      </c>
      <c r="AO125" s="13">
        <f t="shared" si="36"/>
        <v>0</v>
      </c>
      <c r="AP125" s="13">
        <f t="shared" si="36"/>
        <v>0</v>
      </c>
      <c r="AQ125" s="13">
        <f t="shared" si="36"/>
        <v>0</v>
      </c>
      <c r="AR125" s="13">
        <f t="shared" si="36"/>
        <v>0</v>
      </c>
      <c r="AS125" s="13">
        <f t="shared" si="36"/>
        <v>0</v>
      </c>
      <c r="AT125" s="13">
        <f t="shared" si="36"/>
        <v>0</v>
      </c>
      <c r="AU125" s="13">
        <f t="shared" si="36"/>
        <v>0</v>
      </c>
      <c r="AV125" s="13">
        <f t="shared" si="36"/>
        <v>0</v>
      </c>
      <c r="AW125" s="13">
        <f t="shared" si="36"/>
        <v>0</v>
      </c>
      <c r="AX125" s="13">
        <f t="shared" si="36"/>
        <v>0</v>
      </c>
      <c r="AY125" s="13">
        <f t="shared" si="36"/>
        <v>0</v>
      </c>
      <c r="AZ125" s="14"/>
    </row>
    <row r="126" spans="1:52" ht="47.25" hidden="1">
      <c r="A126" s="3" t="s">
        <v>60</v>
      </c>
      <c r="B126" s="15" t="s">
        <v>245</v>
      </c>
      <c r="C126" s="6"/>
      <c r="D126" s="6">
        <f>D127+D128</f>
        <v>0</v>
      </c>
      <c r="E126" s="6">
        <f>E127+E128</f>
        <v>0</v>
      </c>
      <c r="F126" s="6">
        <f>F127+F128</f>
        <v>31</v>
      </c>
      <c r="G126" s="6">
        <f t="shared" si="35"/>
        <v>31</v>
      </c>
      <c r="H126" s="6">
        <f>H127+H128</f>
        <v>2</v>
      </c>
      <c r="I126" s="6"/>
      <c r="J126" s="6">
        <f>J127+J128</f>
        <v>0</v>
      </c>
      <c r="K126" s="6">
        <f t="shared" ref="K126:AY126" si="37">K127+K128</f>
        <v>0</v>
      </c>
      <c r="L126" s="6">
        <f t="shared" si="37"/>
        <v>0</v>
      </c>
      <c r="M126" s="6">
        <f t="shared" si="37"/>
        <v>0</v>
      </c>
      <c r="N126" s="6">
        <f t="shared" si="37"/>
        <v>0</v>
      </c>
      <c r="O126" s="6">
        <f t="shared" si="37"/>
        <v>0</v>
      </c>
      <c r="P126" s="6">
        <f t="shared" si="37"/>
        <v>3</v>
      </c>
      <c r="Q126" s="6">
        <f t="shared" si="37"/>
        <v>3</v>
      </c>
      <c r="R126" s="6">
        <f t="shared" si="37"/>
        <v>0</v>
      </c>
      <c r="S126" s="6">
        <f t="shared" si="37"/>
        <v>0</v>
      </c>
      <c r="T126" s="6">
        <f t="shared" si="37"/>
        <v>2</v>
      </c>
      <c r="U126" s="6">
        <f t="shared" si="37"/>
        <v>0</v>
      </c>
      <c r="V126" s="6">
        <f t="shared" si="37"/>
        <v>2</v>
      </c>
      <c r="W126" s="6">
        <f t="shared" si="37"/>
        <v>0</v>
      </c>
      <c r="X126" s="6">
        <f t="shared" si="37"/>
        <v>0</v>
      </c>
      <c r="Y126" s="6">
        <f t="shared" si="37"/>
        <v>0</v>
      </c>
      <c r="Z126" s="6">
        <f t="shared" si="37"/>
        <v>0</v>
      </c>
      <c r="AA126" s="6">
        <f t="shared" si="37"/>
        <v>20</v>
      </c>
      <c r="AB126" s="6">
        <f t="shared" si="37"/>
        <v>0</v>
      </c>
      <c r="AC126" s="6">
        <f t="shared" si="37"/>
        <v>0</v>
      </c>
      <c r="AD126" s="6">
        <f t="shared" si="37"/>
        <v>0</v>
      </c>
      <c r="AE126" s="6">
        <f t="shared" si="37"/>
        <v>0</v>
      </c>
      <c r="AF126" s="6">
        <f t="shared" si="37"/>
        <v>0</v>
      </c>
      <c r="AG126" s="6">
        <f t="shared" si="37"/>
        <v>1</v>
      </c>
      <c r="AH126" s="6">
        <f t="shared" si="37"/>
        <v>0</v>
      </c>
      <c r="AI126" s="6">
        <f t="shared" si="37"/>
        <v>0</v>
      </c>
      <c r="AJ126" s="6">
        <f t="shared" si="37"/>
        <v>0</v>
      </c>
      <c r="AK126" s="6">
        <f t="shared" si="37"/>
        <v>0</v>
      </c>
      <c r="AL126" s="6">
        <f t="shared" si="37"/>
        <v>0</v>
      </c>
      <c r="AM126" s="6">
        <f t="shared" si="37"/>
        <v>0</v>
      </c>
      <c r="AN126" s="6">
        <f t="shared" si="37"/>
        <v>0</v>
      </c>
      <c r="AO126" s="6">
        <f t="shared" si="37"/>
        <v>0</v>
      </c>
      <c r="AP126" s="6">
        <f t="shared" si="37"/>
        <v>0</v>
      </c>
      <c r="AQ126" s="6">
        <f t="shared" si="37"/>
        <v>0</v>
      </c>
      <c r="AR126" s="6">
        <f t="shared" si="37"/>
        <v>0</v>
      </c>
      <c r="AS126" s="6">
        <f t="shared" si="37"/>
        <v>0</v>
      </c>
      <c r="AT126" s="6">
        <f t="shared" si="37"/>
        <v>0</v>
      </c>
      <c r="AU126" s="6">
        <f t="shared" si="37"/>
        <v>0</v>
      </c>
      <c r="AV126" s="6">
        <f t="shared" si="37"/>
        <v>0</v>
      </c>
      <c r="AW126" s="6">
        <f t="shared" si="37"/>
        <v>0</v>
      </c>
      <c r="AX126" s="6">
        <f t="shared" si="37"/>
        <v>0</v>
      </c>
      <c r="AY126" s="6">
        <f t="shared" si="37"/>
        <v>0</v>
      </c>
      <c r="AZ126" s="14"/>
    </row>
    <row r="127" spans="1:52" ht="15.75" hidden="1">
      <c r="A127" s="11" t="s">
        <v>61</v>
      </c>
      <c r="B127" s="5"/>
      <c r="C127" s="6">
        <v>18</v>
      </c>
      <c r="D127" s="6"/>
      <c r="E127" s="6"/>
      <c r="F127" s="6">
        <v>16</v>
      </c>
      <c r="G127" s="6">
        <v>15</v>
      </c>
      <c r="H127" s="6">
        <v>1</v>
      </c>
      <c r="I127" s="6" t="s">
        <v>223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>
        <v>16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14"/>
    </row>
    <row r="128" spans="1:52" ht="15.75" hidden="1">
      <c r="A128" s="6"/>
      <c r="B128" s="5" t="s">
        <v>143</v>
      </c>
      <c r="C128" s="6"/>
      <c r="D128" s="6"/>
      <c r="E128" s="6"/>
      <c r="F128" s="6">
        <v>15</v>
      </c>
      <c r="G128" s="6">
        <f t="shared" si="35"/>
        <v>15</v>
      </c>
      <c r="H128" s="6">
        <v>1</v>
      </c>
      <c r="I128" s="6" t="s">
        <v>195</v>
      </c>
      <c r="J128" s="6"/>
      <c r="K128" s="6"/>
      <c r="L128" s="6"/>
      <c r="M128" s="6"/>
      <c r="N128" s="6"/>
      <c r="O128" s="6"/>
      <c r="P128" s="6">
        <v>3</v>
      </c>
      <c r="Q128" s="6">
        <v>3</v>
      </c>
      <c r="R128" s="6"/>
      <c r="S128" s="6"/>
      <c r="T128" s="6">
        <v>2</v>
      </c>
      <c r="U128" s="6"/>
      <c r="V128" s="6">
        <v>2</v>
      </c>
      <c r="W128" s="6"/>
      <c r="X128" s="6"/>
      <c r="Y128" s="6"/>
      <c r="Z128" s="6"/>
      <c r="AA128" s="6">
        <v>4</v>
      </c>
      <c r="AB128" s="6"/>
      <c r="AC128" s="6"/>
      <c r="AD128" s="6"/>
      <c r="AE128" s="6"/>
      <c r="AF128" s="6"/>
      <c r="AG128" s="6">
        <v>1</v>
      </c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14"/>
    </row>
    <row r="129" spans="1:52" ht="48.75" hidden="1" customHeight="1">
      <c r="A129" s="30" t="s">
        <v>174</v>
      </c>
      <c r="B129" s="30"/>
      <c r="C129" s="16"/>
      <c r="D129" s="13">
        <f>D130</f>
        <v>113</v>
      </c>
      <c r="E129" s="13">
        <f>E130</f>
        <v>113</v>
      </c>
      <c r="F129" s="13">
        <f>F130</f>
        <v>0</v>
      </c>
      <c r="G129" s="13">
        <f t="shared" si="35"/>
        <v>113</v>
      </c>
      <c r="H129" s="13">
        <f>H130</f>
        <v>7</v>
      </c>
      <c r="I129" s="13"/>
      <c r="J129" s="13">
        <f>J130</f>
        <v>0</v>
      </c>
      <c r="K129" s="13">
        <f t="shared" ref="K129:AY129" si="38">K130</f>
        <v>0</v>
      </c>
      <c r="L129" s="13">
        <f t="shared" si="38"/>
        <v>0</v>
      </c>
      <c r="M129" s="13">
        <f t="shared" si="38"/>
        <v>0</v>
      </c>
      <c r="N129" s="13">
        <f t="shared" si="38"/>
        <v>0</v>
      </c>
      <c r="O129" s="13">
        <f t="shared" si="38"/>
        <v>0</v>
      </c>
      <c r="P129" s="13">
        <f t="shared" si="38"/>
        <v>0</v>
      </c>
      <c r="Q129" s="13">
        <f t="shared" si="38"/>
        <v>0</v>
      </c>
      <c r="R129" s="13">
        <f t="shared" si="38"/>
        <v>0</v>
      </c>
      <c r="S129" s="13">
        <f t="shared" si="38"/>
        <v>0</v>
      </c>
      <c r="T129" s="13">
        <f t="shared" si="38"/>
        <v>0</v>
      </c>
      <c r="U129" s="13">
        <f t="shared" si="38"/>
        <v>0</v>
      </c>
      <c r="V129" s="13">
        <f t="shared" si="38"/>
        <v>0</v>
      </c>
      <c r="W129" s="13">
        <f t="shared" si="38"/>
        <v>0</v>
      </c>
      <c r="X129" s="13">
        <f t="shared" si="38"/>
        <v>0</v>
      </c>
      <c r="Y129" s="13">
        <f t="shared" si="38"/>
        <v>0</v>
      </c>
      <c r="Z129" s="13">
        <f t="shared" si="38"/>
        <v>0</v>
      </c>
      <c r="AA129" s="13">
        <f t="shared" si="38"/>
        <v>33</v>
      </c>
      <c r="AB129" s="13">
        <f t="shared" si="38"/>
        <v>0</v>
      </c>
      <c r="AC129" s="13">
        <f t="shared" si="38"/>
        <v>0</v>
      </c>
      <c r="AD129" s="13">
        <f t="shared" si="38"/>
        <v>0</v>
      </c>
      <c r="AE129" s="13">
        <f t="shared" si="38"/>
        <v>0</v>
      </c>
      <c r="AF129" s="13">
        <f t="shared" si="38"/>
        <v>0</v>
      </c>
      <c r="AG129" s="13">
        <f t="shared" si="38"/>
        <v>16</v>
      </c>
      <c r="AH129" s="13">
        <f t="shared" si="38"/>
        <v>0</v>
      </c>
      <c r="AI129" s="13">
        <f t="shared" si="38"/>
        <v>0</v>
      </c>
      <c r="AJ129" s="13">
        <f t="shared" si="38"/>
        <v>0</v>
      </c>
      <c r="AK129" s="13">
        <f t="shared" si="38"/>
        <v>16</v>
      </c>
      <c r="AL129" s="13">
        <f t="shared" si="38"/>
        <v>0</v>
      </c>
      <c r="AM129" s="13">
        <f t="shared" si="38"/>
        <v>0</v>
      </c>
      <c r="AN129" s="13">
        <f t="shared" si="38"/>
        <v>16</v>
      </c>
      <c r="AO129" s="13">
        <f t="shared" si="38"/>
        <v>0</v>
      </c>
      <c r="AP129" s="13">
        <f t="shared" si="38"/>
        <v>32</v>
      </c>
      <c r="AQ129" s="13">
        <f t="shared" si="38"/>
        <v>0</v>
      </c>
      <c r="AR129" s="13">
        <f t="shared" si="38"/>
        <v>0</v>
      </c>
      <c r="AS129" s="13">
        <f t="shared" si="38"/>
        <v>0</v>
      </c>
      <c r="AT129" s="13">
        <f t="shared" si="38"/>
        <v>0</v>
      </c>
      <c r="AU129" s="13">
        <f t="shared" si="38"/>
        <v>0</v>
      </c>
      <c r="AV129" s="13">
        <f t="shared" si="38"/>
        <v>0</v>
      </c>
      <c r="AW129" s="13">
        <f t="shared" si="38"/>
        <v>0</v>
      </c>
      <c r="AX129" s="13">
        <f t="shared" si="38"/>
        <v>0</v>
      </c>
      <c r="AY129" s="13">
        <f t="shared" si="38"/>
        <v>0</v>
      </c>
      <c r="AZ129" s="14"/>
    </row>
    <row r="130" spans="1:52" ht="18" hidden="1" customHeight="1">
      <c r="A130" s="31" t="s">
        <v>71</v>
      </c>
      <c r="B130" s="34" t="s">
        <v>231</v>
      </c>
      <c r="C130" s="25">
        <v>18</v>
      </c>
      <c r="D130" s="6">
        <f>D131+D132+D133+D134+D135+D136+D137</f>
        <v>113</v>
      </c>
      <c r="E130" s="6">
        <f>E131+E132+E133+E134+E135+E136+E137</f>
        <v>113</v>
      </c>
      <c r="F130" s="6">
        <f>F131+F132+F133+F134+F135+F136+F137</f>
        <v>0</v>
      </c>
      <c r="G130" s="6">
        <f t="shared" si="35"/>
        <v>113</v>
      </c>
      <c r="H130" s="6">
        <f>H131+H132+H133+H134+H135+H136+H137</f>
        <v>7</v>
      </c>
      <c r="I130" s="6"/>
      <c r="J130" s="6">
        <f>J131+J132+J133+J134+J135+J136+J137</f>
        <v>0</v>
      </c>
      <c r="K130" s="6">
        <f t="shared" ref="K130:AY130" si="39">K131+K132+K133+K134+K135+K136+K137</f>
        <v>0</v>
      </c>
      <c r="L130" s="6">
        <f t="shared" si="39"/>
        <v>0</v>
      </c>
      <c r="M130" s="6">
        <f t="shared" si="39"/>
        <v>0</v>
      </c>
      <c r="N130" s="6">
        <f t="shared" si="39"/>
        <v>0</v>
      </c>
      <c r="O130" s="6">
        <f t="shared" si="39"/>
        <v>0</v>
      </c>
      <c r="P130" s="6">
        <f t="shared" si="39"/>
        <v>0</v>
      </c>
      <c r="Q130" s="6">
        <f t="shared" si="39"/>
        <v>0</v>
      </c>
      <c r="R130" s="6">
        <f t="shared" si="39"/>
        <v>0</v>
      </c>
      <c r="S130" s="6">
        <f t="shared" si="39"/>
        <v>0</v>
      </c>
      <c r="T130" s="6">
        <f t="shared" si="39"/>
        <v>0</v>
      </c>
      <c r="U130" s="6">
        <f t="shared" si="39"/>
        <v>0</v>
      </c>
      <c r="V130" s="6">
        <f t="shared" si="39"/>
        <v>0</v>
      </c>
      <c r="W130" s="6">
        <f t="shared" si="39"/>
        <v>0</v>
      </c>
      <c r="X130" s="6">
        <f t="shared" si="39"/>
        <v>0</v>
      </c>
      <c r="Y130" s="6">
        <f t="shared" si="39"/>
        <v>0</v>
      </c>
      <c r="Z130" s="6">
        <f t="shared" si="39"/>
        <v>0</v>
      </c>
      <c r="AA130" s="6">
        <f t="shared" si="39"/>
        <v>33</v>
      </c>
      <c r="AB130" s="6">
        <f t="shared" si="39"/>
        <v>0</v>
      </c>
      <c r="AC130" s="6">
        <f t="shared" si="39"/>
        <v>0</v>
      </c>
      <c r="AD130" s="6">
        <f t="shared" si="39"/>
        <v>0</v>
      </c>
      <c r="AE130" s="6">
        <f t="shared" si="39"/>
        <v>0</v>
      </c>
      <c r="AF130" s="6">
        <f t="shared" si="39"/>
        <v>0</v>
      </c>
      <c r="AG130" s="6">
        <f t="shared" si="39"/>
        <v>16</v>
      </c>
      <c r="AH130" s="6">
        <f t="shared" si="39"/>
        <v>0</v>
      </c>
      <c r="AI130" s="6">
        <f t="shared" si="39"/>
        <v>0</v>
      </c>
      <c r="AJ130" s="6">
        <f t="shared" si="39"/>
        <v>0</v>
      </c>
      <c r="AK130" s="6">
        <f t="shared" si="39"/>
        <v>16</v>
      </c>
      <c r="AL130" s="6">
        <f t="shared" si="39"/>
        <v>0</v>
      </c>
      <c r="AM130" s="6">
        <f t="shared" si="39"/>
        <v>0</v>
      </c>
      <c r="AN130" s="6">
        <f t="shared" si="39"/>
        <v>16</v>
      </c>
      <c r="AO130" s="6">
        <f t="shared" si="39"/>
        <v>0</v>
      </c>
      <c r="AP130" s="6">
        <f t="shared" si="39"/>
        <v>32</v>
      </c>
      <c r="AQ130" s="6">
        <f t="shared" si="39"/>
        <v>0</v>
      </c>
      <c r="AR130" s="6">
        <f t="shared" si="39"/>
        <v>0</v>
      </c>
      <c r="AS130" s="6">
        <f t="shared" si="39"/>
        <v>0</v>
      </c>
      <c r="AT130" s="6">
        <f t="shared" si="39"/>
        <v>0</v>
      </c>
      <c r="AU130" s="6">
        <f t="shared" si="39"/>
        <v>0</v>
      </c>
      <c r="AV130" s="6">
        <f t="shared" si="39"/>
        <v>0</v>
      </c>
      <c r="AW130" s="6">
        <f t="shared" si="39"/>
        <v>0</v>
      </c>
      <c r="AX130" s="6">
        <f t="shared" si="39"/>
        <v>0</v>
      </c>
      <c r="AY130" s="6">
        <f t="shared" si="39"/>
        <v>0</v>
      </c>
      <c r="AZ130" s="14"/>
    </row>
    <row r="131" spans="1:52" ht="15.75" hidden="1">
      <c r="A131" s="32"/>
      <c r="B131" s="35"/>
      <c r="C131" s="26"/>
      <c r="D131" s="6">
        <v>16</v>
      </c>
      <c r="E131" s="6">
        <v>16</v>
      </c>
      <c r="F131" s="6"/>
      <c r="G131" s="6">
        <f t="shared" si="35"/>
        <v>16</v>
      </c>
      <c r="H131" s="6">
        <v>1</v>
      </c>
      <c r="I131" s="6" t="s">
        <v>196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>
        <v>16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14"/>
    </row>
    <row r="132" spans="1:52" ht="15.75" hidden="1">
      <c r="A132" s="32"/>
      <c r="B132" s="35"/>
      <c r="C132" s="26"/>
      <c r="D132" s="6">
        <v>17</v>
      </c>
      <c r="E132" s="6">
        <v>17</v>
      </c>
      <c r="F132" s="6"/>
      <c r="G132" s="6">
        <f t="shared" ref="G132:G137" si="40">F132+D132</f>
        <v>17</v>
      </c>
      <c r="H132" s="6">
        <v>1</v>
      </c>
      <c r="I132" s="6" t="s">
        <v>197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>
        <v>17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14"/>
    </row>
    <row r="133" spans="1:52" ht="15.75" hidden="1">
      <c r="A133" s="32"/>
      <c r="B133" s="35"/>
      <c r="C133" s="26"/>
      <c r="D133" s="6">
        <v>16</v>
      </c>
      <c r="E133" s="6">
        <v>16</v>
      </c>
      <c r="F133" s="6"/>
      <c r="G133" s="6">
        <f t="shared" si="40"/>
        <v>16</v>
      </c>
      <c r="H133" s="6">
        <v>1</v>
      </c>
      <c r="I133" s="6" t="s">
        <v>198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>
        <v>16</v>
      </c>
      <c r="AQ133" s="6"/>
      <c r="AR133" s="6"/>
      <c r="AS133" s="6"/>
      <c r="AT133" s="6"/>
      <c r="AU133" s="6"/>
      <c r="AV133" s="6"/>
      <c r="AW133" s="6"/>
      <c r="AX133" s="6"/>
      <c r="AY133" s="6"/>
      <c r="AZ133" s="14"/>
    </row>
    <row r="134" spans="1:52" ht="15.75" hidden="1">
      <c r="A134" s="32"/>
      <c r="B134" s="35"/>
      <c r="C134" s="26"/>
      <c r="D134" s="6">
        <v>16</v>
      </c>
      <c r="E134" s="6">
        <v>16</v>
      </c>
      <c r="F134" s="6"/>
      <c r="G134" s="6">
        <f t="shared" si="40"/>
        <v>16</v>
      </c>
      <c r="H134" s="6">
        <v>1</v>
      </c>
      <c r="I134" s="6" t="s">
        <v>199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>
        <v>16</v>
      </c>
      <c r="AQ134" s="6"/>
      <c r="AR134" s="6"/>
      <c r="AS134" s="6"/>
      <c r="AT134" s="6"/>
      <c r="AU134" s="6"/>
      <c r="AV134" s="6"/>
      <c r="AW134" s="6"/>
      <c r="AX134" s="6"/>
      <c r="AY134" s="6"/>
      <c r="AZ134" s="14"/>
    </row>
    <row r="135" spans="1:52" ht="15.75" hidden="1">
      <c r="A135" s="32"/>
      <c r="B135" s="35"/>
      <c r="C135" s="26"/>
      <c r="D135" s="6">
        <v>16</v>
      </c>
      <c r="E135" s="6">
        <v>16</v>
      </c>
      <c r="F135" s="6"/>
      <c r="G135" s="6">
        <f t="shared" si="40"/>
        <v>16</v>
      </c>
      <c r="H135" s="6">
        <v>1</v>
      </c>
      <c r="I135" s="6" t="s">
        <v>200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>
        <v>16</v>
      </c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14"/>
    </row>
    <row r="136" spans="1:52" ht="15.75" hidden="1">
      <c r="A136" s="32"/>
      <c r="B136" s="35"/>
      <c r="C136" s="26"/>
      <c r="D136" s="6">
        <v>16</v>
      </c>
      <c r="E136" s="6">
        <v>16</v>
      </c>
      <c r="F136" s="6"/>
      <c r="G136" s="6">
        <f t="shared" si="40"/>
        <v>16</v>
      </c>
      <c r="H136" s="6">
        <v>1</v>
      </c>
      <c r="I136" s="6" t="s">
        <v>201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>
        <v>16</v>
      </c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14"/>
    </row>
    <row r="137" spans="1:52" ht="15.75" hidden="1">
      <c r="A137" s="33"/>
      <c r="B137" s="36"/>
      <c r="C137" s="27"/>
      <c r="D137" s="6">
        <v>16</v>
      </c>
      <c r="E137" s="6">
        <v>16</v>
      </c>
      <c r="F137" s="6"/>
      <c r="G137" s="6">
        <f t="shared" si="40"/>
        <v>16</v>
      </c>
      <c r="H137" s="6">
        <v>1</v>
      </c>
      <c r="I137" s="6" t="s">
        <v>202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>
        <v>16</v>
      </c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14"/>
    </row>
    <row r="138" spans="1:52" ht="15.75" hidden="1">
      <c r="A138" s="28" t="s">
        <v>251</v>
      </c>
      <c r="B138" s="29"/>
      <c r="C138" s="13"/>
      <c r="D138" s="13">
        <f>D129+D125</f>
        <v>113</v>
      </c>
      <c r="E138" s="13">
        <f>E129+E125</f>
        <v>113</v>
      </c>
      <c r="F138" s="13">
        <f>F129+F125</f>
        <v>31</v>
      </c>
      <c r="G138" s="13">
        <f>F138+D138</f>
        <v>144</v>
      </c>
      <c r="H138" s="13">
        <f>H129+H125</f>
        <v>9</v>
      </c>
      <c r="I138" s="12"/>
      <c r="J138" s="13">
        <f t="shared" ref="J138:AY138" si="41">J129+J125</f>
        <v>0</v>
      </c>
      <c r="K138" s="13">
        <f t="shared" si="41"/>
        <v>0</v>
      </c>
      <c r="L138" s="13">
        <f t="shared" si="41"/>
        <v>0</v>
      </c>
      <c r="M138" s="13">
        <f t="shared" si="41"/>
        <v>0</v>
      </c>
      <c r="N138" s="13">
        <f t="shared" si="41"/>
        <v>0</v>
      </c>
      <c r="O138" s="13">
        <f t="shared" si="41"/>
        <v>0</v>
      </c>
      <c r="P138" s="13">
        <f t="shared" si="41"/>
        <v>3</v>
      </c>
      <c r="Q138" s="13">
        <f t="shared" si="41"/>
        <v>3</v>
      </c>
      <c r="R138" s="13">
        <f t="shared" si="41"/>
        <v>0</v>
      </c>
      <c r="S138" s="13">
        <f t="shared" si="41"/>
        <v>0</v>
      </c>
      <c r="T138" s="13">
        <f t="shared" si="41"/>
        <v>2</v>
      </c>
      <c r="U138" s="13">
        <f t="shared" si="41"/>
        <v>0</v>
      </c>
      <c r="V138" s="13">
        <f t="shared" si="41"/>
        <v>2</v>
      </c>
      <c r="W138" s="13">
        <f t="shared" si="41"/>
        <v>0</v>
      </c>
      <c r="X138" s="13">
        <f t="shared" si="41"/>
        <v>0</v>
      </c>
      <c r="Y138" s="13">
        <f t="shared" si="41"/>
        <v>0</v>
      </c>
      <c r="Z138" s="13">
        <f t="shared" si="41"/>
        <v>0</v>
      </c>
      <c r="AA138" s="13">
        <f t="shared" si="41"/>
        <v>53</v>
      </c>
      <c r="AB138" s="13">
        <f t="shared" si="41"/>
        <v>0</v>
      </c>
      <c r="AC138" s="13">
        <f t="shared" si="41"/>
        <v>0</v>
      </c>
      <c r="AD138" s="13">
        <f t="shared" si="41"/>
        <v>0</v>
      </c>
      <c r="AE138" s="13">
        <f t="shared" si="41"/>
        <v>0</v>
      </c>
      <c r="AF138" s="13">
        <f t="shared" si="41"/>
        <v>0</v>
      </c>
      <c r="AG138" s="13">
        <f t="shared" si="41"/>
        <v>17</v>
      </c>
      <c r="AH138" s="13">
        <f t="shared" si="41"/>
        <v>0</v>
      </c>
      <c r="AI138" s="13">
        <f t="shared" si="41"/>
        <v>0</v>
      </c>
      <c r="AJ138" s="13">
        <f t="shared" si="41"/>
        <v>0</v>
      </c>
      <c r="AK138" s="13">
        <f t="shared" si="41"/>
        <v>16</v>
      </c>
      <c r="AL138" s="13">
        <f t="shared" si="41"/>
        <v>0</v>
      </c>
      <c r="AM138" s="13">
        <f t="shared" si="41"/>
        <v>0</v>
      </c>
      <c r="AN138" s="13">
        <f t="shared" si="41"/>
        <v>16</v>
      </c>
      <c r="AO138" s="13">
        <f t="shared" si="41"/>
        <v>0</v>
      </c>
      <c r="AP138" s="13">
        <f t="shared" si="41"/>
        <v>32</v>
      </c>
      <c r="AQ138" s="13">
        <f t="shared" si="41"/>
        <v>0</v>
      </c>
      <c r="AR138" s="13">
        <f t="shared" si="41"/>
        <v>0</v>
      </c>
      <c r="AS138" s="13">
        <f t="shared" si="41"/>
        <v>0</v>
      </c>
      <c r="AT138" s="13">
        <f t="shared" si="41"/>
        <v>0</v>
      </c>
      <c r="AU138" s="13">
        <f t="shared" si="41"/>
        <v>0</v>
      </c>
      <c r="AV138" s="13">
        <f t="shared" si="41"/>
        <v>0</v>
      </c>
      <c r="AW138" s="13">
        <f t="shared" si="41"/>
        <v>0</v>
      </c>
      <c r="AX138" s="13">
        <f t="shared" si="41"/>
        <v>0</v>
      </c>
      <c r="AY138" s="13">
        <f t="shared" si="41"/>
        <v>0</v>
      </c>
      <c r="AZ138" s="14"/>
    </row>
    <row r="139" spans="1:52" ht="20.25" hidden="1">
      <c r="A139" s="41" t="s">
        <v>252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14"/>
    </row>
    <row r="140" spans="1:52" ht="51.75" hidden="1" customHeight="1">
      <c r="A140" s="30" t="s">
        <v>59</v>
      </c>
      <c r="B140" s="30"/>
      <c r="C140" s="16"/>
      <c r="D140" s="13">
        <f>D141</f>
        <v>0</v>
      </c>
      <c r="E140" s="13">
        <f>E141</f>
        <v>0</v>
      </c>
      <c r="F140" s="13">
        <f>F141</f>
        <v>72</v>
      </c>
      <c r="G140" s="13">
        <f t="shared" ref="G140:G147" si="42">F140+D140</f>
        <v>72</v>
      </c>
      <c r="H140" s="13">
        <f>H141</f>
        <v>5</v>
      </c>
      <c r="I140" s="13"/>
      <c r="J140" s="13">
        <f t="shared" ref="J140:AY140" si="43">J141</f>
        <v>0</v>
      </c>
      <c r="K140" s="13">
        <f t="shared" si="43"/>
        <v>0</v>
      </c>
      <c r="L140" s="13">
        <f t="shared" si="43"/>
        <v>0</v>
      </c>
      <c r="M140" s="13">
        <f t="shared" si="43"/>
        <v>0</v>
      </c>
      <c r="N140" s="13">
        <f t="shared" si="43"/>
        <v>0</v>
      </c>
      <c r="O140" s="13">
        <f t="shared" si="43"/>
        <v>0</v>
      </c>
      <c r="P140" s="13">
        <f t="shared" si="43"/>
        <v>0</v>
      </c>
      <c r="Q140" s="13">
        <f t="shared" si="43"/>
        <v>0</v>
      </c>
      <c r="R140" s="13">
        <f t="shared" si="43"/>
        <v>7</v>
      </c>
      <c r="S140" s="13">
        <f t="shared" si="43"/>
        <v>11</v>
      </c>
      <c r="T140" s="13">
        <f t="shared" si="43"/>
        <v>0</v>
      </c>
      <c r="U140" s="13">
        <f t="shared" si="43"/>
        <v>13</v>
      </c>
      <c r="V140" s="13">
        <f t="shared" si="43"/>
        <v>0</v>
      </c>
      <c r="W140" s="13">
        <f t="shared" si="43"/>
        <v>0</v>
      </c>
      <c r="X140" s="13">
        <f t="shared" si="43"/>
        <v>0</v>
      </c>
      <c r="Y140" s="13">
        <f t="shared" si="43"/>
        <v>0</v>
      </c>
      <c r="Z140" s="13">
        <f t="shared" si="43"/>
        <v>0</v>
      </c>
      <c r="AA140" s="13">
        <f t="shared" si="43"/>
        <v>0</v>
      </c>
      <c r="AB140" s="13">
        <f t="shared" si="43"/>
        <v>10</v>
      </c>
      <c r="AC140" s="13">
        <f t="shared" si="43"/>
        <v>0</v>
      </c>
      <c r="AD140" s="13">
        <f t="shared" si="43"/>
        <v>0</v>
      </c>
      <c r="AE140" s="13">
        <f t="shared" si="43"/>
        <v>0</v>
      </c>
      <c r="AF140" s="13">
        <f t="shared" si="43"/>
        <v>16</v>
      </c>
      <c r="AG140" s="13">
        <f t="shared" si="43"/>
        <v>0</v>
      </c>
      <c r="AH140" s="13">
        <f t="shared" si="43"/>
        <v>0</v>
      </c>
      <c r="AI140" s="13">
        <f t="shared" si="43"/>
        <v>0</v>
      </c>
      <c r="AJ140" s="13">
        <f t="shared" si="43"/>
        <v>0</v>
      </c>
      <c r="AK140" s="13">
        <f t="shared" si="43"/>
        <v>0</v>
      </c>
      <c r="AL140" s="13">
        <f t="shared" si="43"/>
        <v>0</v>
      </c>
      <c r="AM140" s="13">
        <f t="shared" si="43"/>
        <v>0</v>
      </c>
      <c r="AN140" s="13">
        <f t="shared" si="43"/>
        <v>0</v>
      </c>
      <c r="AO140" s="13">
        <f t="shared" si="43"/>
        <v>15</v>
      </c>
      <c r="AP140" s="13">
        <f t="shared" si="43"/>
        <v>0</v>
      </c>
      <c r="AQ140" s="13">
        <f t="shared" si="43"/>
        <v>0</v>
      </c>
      <c r="AR140" s="13">
        <f t="shared" si="43"/>
        <v>0</v>
      </c>
      <c r="AS140" s="13">
        <f t="shared" si="43"/>
        <v>0</v>
      </c>
      <c r="AT140" s="13">
        <f t="shared" si="43"/>
        <v>0</v>
      </c>
      <c r="AU140" s="13">
        <f t="shared" si="43"/>
        <v>0</v>
      </c>
      <c r="AV140" s="13">
        <f t="shared" si="43"/>
        <v>0</v>
      </c>
      <c r="AW140" s="13">
        <f t="shared" si="43"/>
        <v>0</v>
      </c>
      <c r="AX140" s="13">
        <f t="shared" si="43"/>
        <v>0</v>
      </c>
      <c r="AY140" s="13">
        <f t="shared" si="43"/>
        <v>0</v>
      </c>
      <c r="AZ140" s="14"/>
    </row>
    <row r="141" spans="1:52" ht="47.25" hidden="1">
      <c r="A141" s="3" t="s">
        <v>60</v>
      </c>
      <c r="B141" s="15" t="s">
        <v>245</v>
      </c>
      <c r="C141" s="6"/>
      <c r="D141" s="6">
        <f>D142+D143</f>
        <v>0</v>
      </c>
      <c r="E141" s="6">
        <f>E142+E143</f>
        <v>0</v>
      </c>
      <c r="F141" s="6">
        <f>F142+F143</f>
        <v>72</v>
      </c>
      <c r="G141" s="6">
        <f t="shared" si="42"/>
        <v>72</v>
      </c>
      <c r="H141" s="6">
        <f>H142+H143</f>
        <v>5</v>
      </c>
      <c r="I141" s="6"/>
      <c r="J141" s="6">
        <f>J142+J143</f>
        <v>0</v>
      </c>
      <c r="K141" s="6">
        <f t="shared" ref="K141:AY141" si="44">K142+K143</f>
        <v>0</v>
      </c>
      <c r="L141" s="6">
        <f t="shared" si="44"/>
        <v>0</v>
      </c>
      <c r="M141" s="6">
        <f t="shared" si="44"/>
        <v>0</v>
      </c>
      <c r="N141" s="6">
        <f t="shared" si="44"/>
        <v>0</v>
      </c>
      <c r="O141" s="6">
        <f t="shared" si="44"/>
        <v>0</v>
      </c>
      <c r="P141" s="6">
        <f t="shared" si="44"/>
        <v>0</v>
      </c>
      <c r="Q141" s="6">
        <f t="shared" si="44"/>
        <v>0</v>
      </c>
      <c r="R141" s="6">
        <f t="shared" si="44"/>
        <v>7</v>
      </c>
      <c r="S141" s="6">
        <f t="shared" si="44"/>
        <v>11</v>
      </c>
      <c r="T141" s="6">
        <f t="shared" si="44"/>
        <v>0</v>
      </c>
      <c r="U141" s="6">
        <f t="shared" si="44"/>
        <v>13</v>
      </c>
      <c r="V141" s="6">
        <f t="shared" si="44"/>
        <v>0</v>
      </c>
      <c r="W141" s="6">
        <f t="shared" si="44"/>
        <v>0</v>
      </c>
      <c r="X141" s="6">
        <f t="shared" si="44"/>
        <v>0</v>
      </c>
      <c r="Y141" s="6">
        <f t="shared" si="44"/>
        <v>0</v>
      </c>
      <c r="Z141" s="6">
        <f t="shared" si="44"/>
        <v>0</v>
      </c>
      <c r="AA141" s="6">
        <f t="shared" si="44"/>
        <v>0</v>
      </c>
      <c r="AB141" s="6">
        <f t="shared" si="44"/>
        <v>10</v>
      </c>
      <c r="AC141" s="6">
        <f t="shared" si="44"/>
        <v>0</v>
      </c>
      <c r="AD141" s="6">
        <f t="shared" si="44"/>
        <v>0</v>
      </c>
      <c r="AE141" s="6">
        <f t="shared" si="44"/>
        <v>0</v>
      </c>
      <c r="AF141" s="6">
        <f t="shared" si="44"/>
        <v>16</v>
      </c>
      <c r="AG141" s="6">
        <f t="shared" si="44"/>
        <v>0</v>
      </c>
      <c r="AH141" s="6">
        <f t="shared" si="44"/>
        <v>0</v>
      </c>
      <c r="AI141" s="6">
        <f t="shared" si="44"/>
        <v>0</v>
      </c>
      <c r="AJ141" s="6">
        <f t="shared" si="44"/>
        <v>0</v>
      </c>
      <c r="AK141" s="6">
        <f t="shared" si="44"/>
        <v>0</v>
      </c>
      <c r="AL141" s="6">
        <f t="shared" si="44"/>
        <v>0</v>
      </c>
      <c r="AM141" s="6">
        <f t="shared" si="44"/>
        <v>0</v>
      </c>
      <c r="AN141" s="6">
        <f t="shared" si="44"/>
        <v>0</v>
      </c>
      <c r="AO141" s="6">
        <f t="shared" si="44"/>
        <v>15</v>
      </c>
      <c r="AP141" s="6">
        <f t="shared" si="44"/>
        <v>0</v>
      </c>
      <c r="AQ141" s="6">
        <f t="shared" si="44"/>
        <v>0</v>
      </c>
      <c r="AR141" s="6">
        <f t="shared" si="44"/>
        <v>0</v>
      </c>
      <c r="AS141" s="6">
        <f t="shared" si="44"/>
        <v>0</v>
      </c>
      <c r="AT141" s="6">
        <f t="shared" si="44"/>
        <v>0</v>
      </c>
      <c r="AU141" s="6">
        <f t="shared" si="44"/>
        <v>0</v>
      </c>
      <c r="AV141" s="6">
        <f t="shared" si="44"/>
        <v>0</v>
      </c>
      <c r="AW141" s="6">
        <f t="shared" si="44"/>
        <v>0</v>
      </c>
      <c r="AX141" s="6">
        <f t="shared" si="44"/>
        <v>0</v>
      </c>
      <c r="AY141" s="6">
        <f t="shared" si="44"/>
        <v>0</v>
      </c>
      <c r="AZ141" s="14"/>
    </row>
    <row r="142" spans="1:52" ht="15.75" hidden="1">
      <c r="A142" s="6" t="s">
        <v>61</v>
      </c>
      <c r="B142" s="5" t="s">
        <v>143</v>
      </c>
      <c r="C142" s="6">
        <v>18</v>
      </c>
      <c r="D142" s="6"/>
      <c r="E142" s="6"/>
      <c r="F142" s="6">
        <v>13</v>
      </c>
      <c r="G142" s="6">
        <f t="shared" si="42"/>
        <v>13</v>
      </c>
      <c r="H142" s="6">
        <v>1</v>
      </c>
      <c r="I142" s="6" t="s">
        <v>203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>
        <v>13</v>
      </c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14"/>
    </row>
    <row r="143" spans="1:52" ht="15.75" hidden="1">
      <c r="A143" s="25" t="s">
        <v>63</v>
      </c>
      <c r="B143" s="49" t="s">
        <v>151</v>
      </c>
      <c r="C143" s="25">
        <v>18</v>
      </c>
      <c r="D143" s="6">
        <f>D144+D145+D146+D147</f>
        <v>0</v>
      </c>
      <c r="E143" s="6">
        <f>E144+E145+E146+E147</f>
        <v>0</v>
      </c>
      <c r="F143" s="6">
        <f>F144+F145+F146+F147</f>
        <v>59</v>
      </c>
      <c r="G143" s="6">
        <f t="shared" si="42"/>
        <v>59</v>
      </c>
      <c r="H143" s="6">
        <f>H144+H145+H146+H147</f>
        <v>4</v>
      </c>
      <c r="I143" s="6"/>
      <c r="J143" s="6">
        <f>J144+J145+J146+J147</f>
        <v>0</v>
      </c>
      <c r="K143" s="6">
        <f t="shared" ref="K143:AY143" si="45">K144+K145+K146+K147</f>
        <v>0</v>
      </c>
      <c r="L143" s="6">
        <f t="shared" si="45"/>
        <v>0</v>
      </c>
      <c r="M143" s="6">
        <f t="shared" si="45"/>
        <v>0</v>
      </c>
      <c r="N143" s="6">
        <f t="shared" si="45"/>
        <v>0</v>
      </c>
      <c r="O143" s="6">
        <f t="shared" si="45"/>
        <v>0</v>
      </c>
      <c r="P143" s="6">
        <f t="shared" si="45"/>
        <v>0</v>
      </c>
      <c r="Q143" s="6">
        <f t="shared" si="45"/>
        <v>0</v>
      </c>
      <c r="R143" s="6">
        <f t="shared" si="45"/>
        <v>7</v>
      </c>
      <c r="S143" s="6">
        <f t="shared" si="45"/>
        <v>11</v>
      </c>
      <c r="T143" s="6">
        <f t="shared" si="45"/>
        <v>0</v>
      </c>
      <c r="U143" s="6">
        <f t="shared" si="45"/>
        <v>0</v>
      </c>
      <c r="V143" s="6">
        <f t="shared" si="45"/>
        <v>0</v>
      </c>
      <c r="W143" s="6">
        <f t="shared" si="45"/>
        <v>0</v>
      </c>
      <c r="X143" s="6">
        <f t="shared" si="45"/>
        <v>0</v>
      </c>
      <c r="Y143" s="6">
        <f t="shared" si="45"/>
        <v>0</v>
      </c>
      <c r="Z143" s="6">
        <f t="shared" si="45"/>
        <v>0</v>
      </c>
      <c r="AA143" s="6">
        <f t="shared" si="45"/>
        <v>0</v>
      </c>
      <c r="AB143" s="6">
        <f t="shared" si="45"/>
        <v>10</v>
      </c>
      <c r="AC143" s="6">
        <f t="shared" si="45"/>
        <v>0</v>
      </c>
      <c r="AD143" s="6">
        <f t="shared" si="45"/>
        <v>0</v>
      </c>
      <c r="AE143" s="6">
        <f t="shared" si="45"/>
        <v>0</v>
      </c>
      <c r="AF143" s="6">
        <f t="shared" si="45"/>
        <v>16</v>
      </c>
      <c r="AG143" s="6">
        <f t="shared" si="45"/>
        <v>0</v>
      </c>
      <c r="AH143" s="6">
        <f t="shared" si="45"/>
        <v>0</v>
      </c>
      <c r="AI143" s="6">
        <f t="shared" si="45"/>
        <v>0</v>
      </c>
      <c r="AJ143" s="6">
        <f t="shared" si="45"/>
        <v>0</v>
      </c>
      <c r="AK143" s="6">
        <f t="shared" si="45"/>
        <v>0</v>
      </c>
      <c r="AL143" s="6">
        <f t="shared" si="45"/>
        <v>0</v>
      </c>
      <c r="AM143" s="6">
        <f t="shared" si="45"/>
        <v>0</v>
      </c>
      <c r="AN143" s="6">
        <f t="shared" si="45"/>
        <v>0</v>
      </c>
      <c r="AO143" s="6">
        <f t="shared" si="45"/>
        <v>15</v>
      </c>
      <c r="AP143" s="6">
        <f t="shared" si="45"/>
        <v>0</v>
      </c>
      <c r="AQ143" s="6">
        <f t="shared" si="45"/>
        <v>0</v>
      </c>
      <c r="AR143" s="6">
        <f t="shared" si="45"/>
        <v>0</v>
      </c>
      <c r="AS143" s="6">
        <f t="shared" si="45"/>
        <v>0</v>
      </c>
      <c r="AT143" s="6">
        <f t="shared" si="45"/>
        <v>0</v>
      </c>
      <c r="AU143" s="6">
        <f t="shared" si="45"/>
        <v>0</v>
      </c>
      <c r="AV143" s="6">
        <f t="shared" si="45"/>
        <v>0</v>
      </c>
      <c r="AW143" s="6">
        <f t="shared" si="45"/>
        <v>0</v>
      </c>
      <c r="AX143" s="6">
        <f t="shared" si="45"/>
        <v>0</v>
      </c>
      <c r="AY143" s="6">
        <f t="shared" si="45"/>
        <v>0</v>
      </c>
      <c r="AZ143" s="14"/>
    </row>
    <row r="144" spans="1:52" ht="15.75" hidden="1">
      <c r="A144" s="26"/>
      <c r="B144" s="50"/>
      <c r="C144" s="26"/>
      <c r="D144" s="6"/>
      <c r="E144" s="6"/>
      <c r="F144" s="6">
        <v>16</v>
      </c>
      <c r="G144" s="6">
        <f t="shared" si="42"/>
        <v>16</v>
      </c>
      <c r="H144" s="6">
        <v>1</v>
      </c>
      <c r="I144" s="6" t="s">
        <v>204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>
        <v>16</v>
      </c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14"/>
    </row>
    <row r="145" spans="1:52" ht="15.75" hidden="1">
      <c r="A145" s="26"/>
      <c r="B145" s="50"/>
      <c r="C145" s="26"/>
      <c r="D145" s="6"/>
      <c r="E145" s="6"/>
      <c r="F145" s="6">
        <v>22</v>
      </c>
      <c r="G145" s="6">
        <f t="shared" si="42"/>
        <v>22</v>
      </c>
      <c r="H145" s="6">
        <v>1</v>
      </c>
      <c r="I145" s="6" t="s">
        <v>205</v>
      </c>
      <c r="J145" s="6"/>
      <c r="K145" s="6"/>
      <c r="L145" s="6"/>
      <c r="M145" s="6"/>
      <c r="N145" s="6"/>
      <c r="O145" s="6"/>
      <c r="P145" s="6"/>
      <c r="Q145" s="6"/>
      <c r="R145" s="6">
        <v>7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>
        <v>15</v>
      </c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14"/>
    </row>
    <row r="146" spans="1:52" ht="15.75" hidden="1">
      <c r="A146" s="26"/>
      <c r="B146" s="50"/>
      <c r="C146" s="26"/>
      <c r="D146" s="6"/>
      <c r="E146" s="6"/>
      <c r="F146" s="6">
        <v>10</v>
      </c>
      <c r="G146" s="6">
        <f t="shared" si="42"/>
        <v>10</v>
      </c>
      <c r="H146" s="6">
        <v>1</v>
      </c>
      <c r="I146" s="6" t="s">
        <v>206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>
        <v>10</v>
      </c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14"/>
    </row>
    <row r="147" spans="1:52" ht="15.75" hidden="1">
      <c r="A147" s="27"/>
      <c r="B147" s="51"/>
      <c r="C147" s="27"/>
      <c r="D147" s="6"/>
      <c r="E147" s="6"/>
      <c r="F147" s="6">
        <v>11</v>
      </c>
      <c r="G147" s="6">
        <f t="shared" si="42"/>
        <v>11</v>
      </c>
      <c r="H147" s="6">
        <v>1</v>
      </c>
      <c r="I147" s="6" t="s">
        <v>190</v>
      </c>
      <c r="J147" s="6"/>
      <c r="K147" s="6"/>
      <c r="L147" s="6"/>
      <c r="M147" s="6"/>
      <c r="N147" s="6"/>
      <c r="O147" s="6"/>
      <c r="P147" s="6"/>
      <c r="Q147" s="6"/>
      <c r="R147" s="6"/>
      <c r="S147" s="6">
        <v>11</v>
      </c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14"/>
    </row>
    <row r="148" spans="1:52" hidden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4"/>
    </row>
    <row r="149" spans="1:52" hidden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4"/>
    </row>
    <row r="150" spans="1:52" ht="45" hidden="1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4"/>
    </row>
    <row r="151" spans="1:52" ht="18.75" hidden="1">
      <c r="A151" s="39" t="s">
        <v>1</v>
      </c>
      <c r="B151" s="39" t="s">
        <v>2</v>
      </c>
      <c r="C151" s="37" t="s">
        <v>218</v>
      </c>
      <c r="D151" s="40" t="s">
        <v>4</v>
      </c>
      <c r="E151" s="40"/>
      <c r="F151" s="40"/>
      <c r="G151" s="40"/>
      <c r="H151" s="37" t="s">
        <v>5</v>
      </c>
      <c r="I151" s="37" t="s">
        <v>6</v>
      </c>
      <c r="J151" s="46" t="s">
        <v>7</v>
      </c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14"/>
    </row>
    <row r="152" spans="1:52" ht="15.75" hidden="1">
      <c r="A152" s="39"/>
      <c r="B152" s="39"/>
      <c r="C152" s="37"/>
      <c r="D152" s="37" t="s">
        <v>219</v>
      </c>
      <c r="E152" s="37" t="s">
        <v>220</v>
      </c>
      <c r="F152" s="37" t="s">
        <v>10</v>
      </c>
      <c r="G152" s="44" t="s">
        <v>11</v>
      </c>
      <c r="H152" s="37"/>
      <c r="I152" s="37"/>
      <c r="J152" s="38" t="s">
        <v>12</v>
      </c>
      <c r="K152" s="38"/>
      <c r="L152" s="38"/>
      <c r="M152" s="38"/>
      <c r="N152" s="38"/>
      <c r="O152" s="38"/>
      <c r="P152" s="38" t="s">
        <v>13</v>
      </c>
      <c r="Q152" s="38"/>
      <c r="R152" s="38"/>
      <c r="S152" s="38"/>
      <c r="T152" s="38"/>
      <c r="U152" s="38"/>
      <c r="V152" s="38"/>
      <c r="W152" s="38"/>
      <c r="X152" s="38" t="s">
        <v>14</v>
      </c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45" t="s">
        <v>15</v>
      </c>
      <c r="AS152" s="45"/>
      <c r="AT152" s="45"/>
      <c r="AU152" s="45"/>
      <c r="AV152" s="45"/>
      <c r="AW152" s="45"/>
      <c r="AX152" s="45"/>
      <c r="AY152" s="45"/>
      <c r="AZ152" s="14"/>
    </row>
    <row r="153" spans="1:52" ht="114.75" hidden="1" customHeight="1">
      <c r="A153" s="39"/>
      <c r="B153" s="39"/>
      <c r="C153" s="37"/>
      <c r="D153" s="37"/>
      <c r="E153" s="37"/>
      <c r="F153" s="37"/>
      <c r="G153" s="44"/>
      <c r="H153" s="37"/>
      <c r="I153" s="37"/>
      <c r="J153" s="1" t="s">
        <v>16</v>
      </c>
      <c r="K153" s="1" t="s">
        <v>17</v>
      </c>
      <c r="L153" s="1" t="s">
        <v>18</v>
      </c>
      <c r="M153" s="1" t="s">
        <v>19</v>
      </c>
      <c r="N153" s="1" t="s">
        <v>20</v>
      </c>
      <c r="O153" s="1" t="s">
        <v>21</v>
      </c>
      <c r="P153" s="1" t="s">
        <v>22</v>
      </c>
      <c r="Q153" s="1" t="s">
        <v>23</v>
      </c>
      <c r="R153" s="1" t="s">
        <v>24</v>
      </c>
      <c r="S153" s="1" t="s">
        <v>25</v>
      </c>
      <c r="T153" s="1" t="s">
        <v>26</v>
      </c>
      <c r="U153" s="1" t="s">
        <v>27</v>
      </c>
      <c r="V153" s="1" t="s">
        <v>28</v>
      </c>
      <c r="W153" s="1" t="s">
        <v>29</v>
      </c>
      <c r="X153" s="1" t="s">
        <v>30</v>
      </c>
      <c r="Y153" s="1" t="s">
        <v>31</v>
      </c>
      <c r="Z153" s="1" t="s">
        <v>32</v>
      </c>
      <c r="AA153" s="1" t="s">
        <v>33</v>
      </c>
      <c r="AB153" s="1" t="s">
        <v>34</v>
      </c>
      <c r="AC153" s="1" t="s">
        <v>35</v>
      </c>
      <c r="AD153" s="1" t="s">
        <v>36</v>
      </c>
      <c r="AE153" s="1" t="s">
        <v>37</v>
      </c>
      <c r="AF153" s="1" t="s">
        <v>38</v>
      </c>
      <c r="AG153" s="1" t="s">
        <v>39</v>
      </c>
      <c r="AH153" s="1" t="s">
        <v>40</v>
      </c>
      <c r="AI153" s="1" t="s">
        <v>41</v>
      </c>
      <c r="AJ153" s="1" t="s">
        <v>42</v>
      </c>
      <c r="AK153" s="1" t="s">
        <v>43</v>
      </c>
      <c r="AL153" s="1" t="s">
        <v>44</v>
      </c>
      <c r="AM153" s="1" t="s">
        <v>45</v>
      </c>
      <c r="AN153" s="1" t="s">
        <v>46</v>
      </c>
      <c r="AO153" s="1" t="s">
        <v>47</v>
      </c>
      <c r="AP153" s="1" t="s">
        <v>48</v>
      </c>
      <c r="AQ153" s="1" t="s">
        <v>49</v>
      </c>
      <c r="AR153" s="2" t="s">
        <v>53</v>
      </c>
      <c r="AS153" s="2" t="s">
        <v>52</v>
      </c>
      <c r="AT153" s="2" t="s">
        <v>54</v>
      </c>
      <c r="AU153" s="2" t="s">
        <v>50</v>
      </c>
      <c r="AV153" s="2" t="s">
        <v>57</v>
      </c>
      <c r="AW153" s="2" t="s">
        <v>51</v>
      </c>
      <c r="AX153" s="2" t="s">
        <v>56</v>
      </c>
      <c r="AY153" s="2" t="s">
        <v>55</v>
      </c>
      <c r="AZ153" s="14"/>
    </row>
    <row r="154" spans="1:52" ht="50.25" hidden="1" customHeight="1">
      <c r="A154" s="30" t="s">
        <v>254</v>
      </c>
      <c r="B154" s="30"/>
      <c r="C154" s="16"/>
      <c r="D154" s="13">
        <f>D155+D156</f>
        <v>76</v>
      </c>
      <c r="E154" s="13">
        <f>E155+E156</f>
        <v>76</v>
      </c>
      <c r="F154" s="13">
        <f>F155+F156</f>
        <v>22</v>
      </c>
      <c r="G154" s="13">
        <f t="shared" ref="G154:G161" si="46">F154+D154</f>
        <v>98</v>
      </c>
      <c r="H154" s="13">
        <f>H155+H156</f>
        <v>5</v>
      </c>
      <c r="I154" s="13"/>
      <c r="J154" s="13">
        <f>J155+J156</f>
        <v>0</v>
      </c>
      <c r="K154" s="13">
        <f t="shared" ref="K154:AY154" si="47">K155+K156</f>
        <v>0</v>
      </c>
      <c r="L154" s="13">
        <f t="shared" si="47"/>
        <v>0</v>
      </c>
      <c r="M154" s="13">
        <f t="shared" si="47"/>
        <v>0</v>
      </c>
      <c r="N154" s="13">
        <f t="shared" si="47"/>
        <v>0</v>
      </c>
      <c r="O154" s="13">
        <f t="shared" si="47"/>
        <v>0</v>
      </c>
      <c r="P154" s="13">
        <f t="shared" si="47"/>
        <v>0</v>
      </c>
      <c r="Q154" s="13">
        <f t="shared" si="47"/>
        <v>0</v>
      </c>
      <c r="R154" s="13">
        <f t="shared" si="47"/>
        <v>7</v>
      </c>
      <c r="S154" s="13">
        <f t="shared" si="47"/>
        <v>3</v>
      </c>
      <c r="T154" s="13">
        <f t="shared" si="47"/>
        <v>0</v>
      </c>
      <c r="U154" s="13">
        <f t="shared" si="47"/>
        <v>7</v>
      </c>
      <c r="V154" s="13">
        <f t="shared" si="47"/>
        <v>0</v>
      </c>
      <c r="W154" s="13">
        <f t="shared" si="47"/>
        <v>0</v>
      </c>
      <c r="X154" s="13">
        <f t="shared" si="47"/>
        <v>0</v>
      </c>
      <c r="Y154" s="13">
        <f t="shared" si="47"/>
        <v>0</v>
      </c>
      <c r="Z154" s="13">
        <f t="shared" si="47"/>
        <v>0</v>
      </c>
      <c r="AA154" s="13">
        <f t="shared" si="47"/>
        <v>0</v>
      </c>
      <c r="AB154" s="13">
        <f t="shared" si="47"/>
        <v>12</v>
      </c>
      <c r="AC154" s="13">
        <f t="shared" si="47"/>
        <v>0</v>
      </c>
      <c r="AD154" s="13">
        <f t="shared" si="47"/>
        <v>0</v>
      </c>
      <c r="AE154" s="13">
        <f t="shared" si="47"/>
        <v>0</v>
      </c>
      <c r="AF154" s="13">
        <f t="shared" si="47"/>
        <v>9</v>
      </c>
      <c r="AG154" s="13">
        <f t="shared" si="47"/>
        <v>0</v>
      </c>
      <c r="AH154" s="13">
        <f t="shared" si="47"/>
        <v>0</v>
      </c>
      <c r="AI154" s="13">
        <f t="shared" si="47"/>
        <v>18</v>
      </c>
      <c r="AJ154" s="13">
        <f t="shared" si="47"/>
        <v>0</v>
      </c>
      <c r="AK154" s="13">
        <f t="shared" si="47"/>
        <v>0</v>
      </c>
      <c r="AL154" s="13">
        <f t="shared" si="47"/>
        <v>15</v>
      </c>
      <c r="AM154" s="13">
        <f t="shared" si="47"/>
        <v>0</v>
      </c>
      <c r="AN154" s="13">
        <f t="shared" si="47"/>
        <v>0</v>
      </c>
      <c r="AO154" s="13">
        <f t="shared" si="47"/>
        <v>15</v>
      </c>
      <c r="AP154" s="13">
        <f t="shared" si="47"/>
        <v>0</v>
      </c>
      <c r="AQ154" s="13">
        <f t="shared" si="47"/>
        <v>0</v>
      </c>
      <c r="AR154" s="13">
        <f t="shared" si="47"/>
        <v>0</v>
      </c>
      <c r="AS154" s="13">
        <f t="shared" si="47"/>
        <v>0</v>
      </c>
      <c r="AT154" s="13">
        <f t="shared" si="47"/>
        <v>0</v>
      </c>
      <c r="AU154" s="13">
        <f t="shared" si="47"/>
        <v>0</v>
      </c>
      <c r="AV154" s="13">
        <f t="shared" si="47"/>
        <v>0</v>
      </c>
      <c r="AW154" s="13">
        <f t="shared" si="47"/>
        <v>4</v>
      </c>
      <c r="AX154" s="13">
        <f t="shared" si="47"/>
        <v>3</v>
      </c>
      <c r="AY154" s="13">
        <f t="shared" si="47"/>
        <v>5</v>
      </c>
      <c r="AZ154" s="14"/>
    </row>
    <row r="155" spans="1:52" ht="82.5" hidden="1" customHeight="1">
      <c r="A155" s="3" t="s">
        <v>70</v>
      </c>
      <c r="B155" s="15" t="s">
        <v>181</v>
      </c>
      <c r="C155" s="6">
        <v>18</v>
      </c>
      <c r="D155" s="6"/>
      <c r="E155" s="6"/>
      <c r="F155" s="6">
        <v>16</v>
      </c>
      <c r="G155" s="6">
        <f t="shared" si="46"/>
        <v>16</v>
      </c>
      <c r="H155" s="6">
        <v>1</v>
      </c>
      <c r="I155" s="6" t="s">
        <v>207</v>
      </c>
      <c r="J155" s="6"/>
      <c r="K155" s="6"/>
      <c r="L155" s="6"/>
      <c r="M155" s="6"/>
      <c r="N155" s="6"/>
      <c r="O155" s="6"/>
      <c r="P155" s="6"/>
      <c r="Q155" s="6"/>
      <c r="R155" s="6">
        <v>6</v>
      </c>
      <c r="S155" s="6">
        <v>1</v>
      </c>
      <c r="T155" s="6"/>
      <c r="U155" s="6">
        <v>7</v>
      </c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>
        <v>1</v>
      </c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>
        <v>1</v>
      </c>
      <c r="AZ155" s="14"/>
    </row>
    <row r="156" spans="1:52" ht="15" hidden="1" customHeight="1">
      <c r="A156" s="43" t="s">
        <v>71</v>
      </c>
      <c r="B156" s="30" t="s">
        <v>231</v>
      </c>
      <c r="C156" s="42">
        <v>18</v>
      </c>
      <c r="D156" s="6">
        <f>D157+D158+D159+D160</f>
        <v>76</v>
      </c>
      <c r="E156" s="6">
        <f>E157+E158+E159+E160</f>
        <v>76</v>
      </c>
      <c r="F156" s="6">
        <f>F157+F158+F159+F160</f>
        <v>6</v>
      </c>
      <c r="G156" s="6">
        <f t="shared" si="46"/>
        <v>82</v>
      </c>
      <c r="H156" s="6">
        <f>H157+H158+H159+H160</f>
        <v>4</v>
      </c>
      <c r="I156" s="6"/>
      <c r="J156" s="6">
        <f>J157+J158+J159+J160</f>
        <v>0</v>
      </c>
      <c r="K156" s="6">
        <f t="shared" ref="K156:AY156" si="48">K157+K158+K159+K160</f>
        <v>0</v>
      </c>
      <c r="L156" s="6">
        <f t="shared" si="48"/>
        <v>0</v>
      </c>
      <c r="M156" s="6">
        <f t="shared" si="48"/>
        <v>0</v>
      </c>
      <c r="N156" s="6">
        <f t="shared" si="48"/>
        <v>0</v>
      </c>
      <c r="O156" s="6">
        <f t="shared" si="48"/>
        <v>0</v>
      </c>
      <c r="P156" s="6">
        <f t="shared" si="48"/>
        <v>0</v>
      </c>
      <c r="Q156" s="6">
        <f t="shared" si="48"/>
        <v>0</v>
      </c>
      <c r="R156" s="6">
        <f t="shared" si="48"/>
        <v>1</v>
      </c>
      <c r="S156" s="6">
        <f t="shared" si="48"/>
        <v>2</v>
      </c>
      <c r="T156" s="6">
        <f t="shared" si="48"/>
        <v>0</v>
      </c>
      <c r="U156" s="6">
        <f t="shared" si="48"/>
        <v>0</v>
      </c>
      <c r="V156" s="6">
        <f t="shared" si="48"/>
        <v>0</v>
      </c>
      <c r="W156" s="6">
        <f t="shared" si="48"/>
        <v>0</v>
      </c>
      <c r="X156" s="6">
        <f t="shared" si="48"/>
        <v>0</v>
      </c>
      <c r="Y156" s="6">
        <f t="shared" si="48"/>
        <v>0</v>
      </c>
      <c r="Z156" s="6">
        <f t="shared" si="48"/>
        <v>0</v>
      </c>
      <c r="AA156" s="6">
        <f t="shared" si="48"/>
        <v>0</v>
      </c>
      <c r="AB156" s="6">
        <f t="shared" si="48"/>
        <v>12</v>
      </c>
      <c r="AC156" s="6">
        <f t="shared" si="48"/>
        <v>0</v>
      </c>
      <c r="AD156" s="6">
        <f t="shared" si="48"/>
        <v>0</v>
      </c>
      <c r="AE156" s="6">
        <f t="shared" si="48"/>
        <v>0</v>
      </c>
      <c r="AF156" s="6">
        <f t="shared" si="48"/>
        <v>9</v>
      </c>
      <c r="AG156" s="6">
        <f t="shared" si="48"/>
        <v>0</v>
      </c>
      <c r="AH156" s="6">
        <f t="shared" si="48"/>
        <v>0</v>
      </c>
      <c r="AI156" s="6">
        <f t="shared" si="48"/>
        <v>17</v>
      </c>
      <c r="AJ156" s="6">
        <f t="shared" si="48"/>
        <v>0</v>
      </c>
      <c r="AK156" s="6">
        <f t="shared" si="48"/>
        <v>0</v>
      </c>
      <c r="AL156" s="6">
        <f t="shared" si="48"/>
        <v>15</v>
      </c>
      <c r="AM156" s="6">
        <f t="shared" si="48"/>
        <v>0</v>
      </c>
      <c r="AN156" s="6">
        <f t="shared" si="48"/>
        <v>0</v>
      </c>
      <c r="AO156" s="6">
        <f t="shared" si="48"/>
        <v>15</v>
      </c>
      <c r="AP156" s="6">
        <f t="shared" si="48"/>
        <v>0</v>
      </c>
      <c r="AQ156" s="6">
        <f t="shared" si="48"/>
        <v>0</v>
      </c>
      <c r="AR156" s="6">
        <f t="shared" si="48"/>
        <v>0</v>
      </c>
      <c r="AS156" s="6">
        <f t="shared" si="48"/>
        <v>0</v>
      </c>
      <c r="AT156" s="6">
        <f t="shared" si="48"/>
        <v>0</v>
      </c>
      <c r="AU156" s="6">
        <f t="shared" si="48"/>
        <v>0</v>
      </c>
      <c r="AV156" s="6">
        <f t="shared" si="48"/>
        <v>0</v>
      </c>
      <c r="AW156" s="6">
        <f t="shared" si="48"/>
        <v>4</v>
      </c>
      <c r="AX156" s="6">
        <f t="shared" si="48"/>
        <v>3</v>
      </c>
      <c r="AY156" s="6">
        <f t="shared" si="48"/>
        <v>4</v>
      </c>
      <c r="AZ156" s="14"/>
    </row>
    <row r="157" spans="1:52" ht="15.75" hidden="1">
      <c r="A157" s="43"/>
      <c r="B157" s="30"/>
      <c r="C157" s="42"/>
      <c r="D157" s="6">
        <v>19</v>
      </c>
      <c r="E157" s="6">
        <v>19</v>
      </c>
      <c r="F157" s="6"/>
      <c r="G157" s="6">
        <f t="shared" si="46"/>
        <v>19</v>
      </c>
      <c r="H157" s="6">
        <v>1</v>
      </c>
      <c r="I157" s="6" t="s">
        <v>208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>
        <v>15</v>
      </c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>
        <v>4</v>
      </c>
      <c r="AX157" s="6"/>
      <c r="AY157" s="6"/>
      <c r="AZ157" s="14"/>
    </row>
    <row r="158" spans="1:52" ht="15.75" hidden="1">
      <c r="A158" s="43"/>
      <c r="B158" s="30"/>
      <c r="C158" s="42"/>
      <c r="D158" s="6">
        <v>24</v>
      </c>
      <c r="E158" s="6">
        <v>24</v>
      </c>
      <c r="F158" s="6"/>
      <c r="G158" s="6">
        <f t="shared" si="46"/>
        <v>24</v>
      </c>
      <c r="H158" s="6">
        <v>1</v>
      </c>
      <c r="I158" s="6" t="s">
        <v>209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>
        <v>17</v>
      </c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>
        <v>3</v>
      </c>
      <c r="AY158" s="6">
        <v>4</v>
      </c>
      <c r="AZ158" s="14"/>
    </row>
    <row r="159" spans="1:52" ht="15.75" hidden="1">
      <c r="A159" s="43"/>
      <c r="B159" s="30"/>
      <c r="C159" s="42"/>
      <c r="D159" s="6">
        <v>15</v>
      </c>
      <c r="E159" s="6">
        <v>15</v>
      </c>
      <c r="F159" s="6">
        <v>3</v>
      </c>
      <c r="G159" s="6">
        <f t="shared" si="46"/>
        <v>18</v>
      </c>
      <c r="H159" s="6">
        <v>1</v>
      </c>
      <c r="I159" s="6" t="s">
        <v>210</v>
      </c>
      <c r="J159" s="6"/>
      <c r="K159" s="6"/>
      <c r="L159" s="6"/>
      <c r="M159" s="6"/>
      <c r="N159" s="6"/>
      <c r="O159" s="6"/>
      <c r="P159" s="6"/>
      <c r="Q159" s="6"/>
      <c r="R159" s="6">
        <v>1</v>
      </c>
      <c r="S159" s="6">
        <v>2</v>
      </c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>
        <v>15</v>
      </c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14"/>
    </row>
    <row r="160" spans="1:52" ht="26.25" hidden="1" customHeight="1">
      <c r="A160" s="43"/>
      <c r="B160" s="30"/>
      <c r="C160" s="42"/>
      <c r="D160" s="6">
        <v>18</v>
      </c>
      <c r="E160" s="6">
        <v>18</v>
      </c>
      <c r="F160" s="6">
        <v>3</v>
      </c>
      <c r="G160" s="6">
        <f t="shared" si="46"/>
        <v>21</v>
      </c>
      <c r="H160" s="6">
        <v>1</v>
      </c>
      <c r="I160" s="6" t="s">
        <v>152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>
        <v>12</v>
      </c>
      <c r="AC160" s="6"/>
      <c r="AD160" s="6"/>
      <c r="AE160" s="6"/>
      <c r="AF160" s="6">
        <v>9</v>
      </c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14"/>
    </row>
    <row r="161" spans="1:52" ht="15.75" hidden="1">
      <c r="A161" s="28" t="s">
        <v>253</v>
      </c>
      <c r="B161" s="29"/>
      <c r="C161" s="13"/>
      <c r="D161" s="13">
        <f>D154+D140</f>
        <v>76</v>
      </c>
      <c r="E161" s="13">
        <f>E154+E140</f>
        <v>76</v>
      </c>
      <c r="F161" s="13">
        <f>F154+F140</f>
        <v>94</v>
      </c>
      <c r="G161" s="13">
        <f t="shared" si="46"/>
        <v>170</v>
      </c>
      <c r="H161" s="13">
        <f>H154+H140</f>
        <v>10</v>
      </c>
      <c r="I161" s="12"/>
      <c r="J161" s="13">
        <f>J154+J140</f>
        <v>0</v>
      </c>
      <c r="K161" s="13">
        <f t="shared" ref="K161:AY161" si="49">K154+K140</f>
        <v>0</v>
      </c>
      <c r="L161" s="13">
        <f t="shared" si="49"/>
        <v>0</v>
      </c>
      <c r="M161" s="13">
        <f t="shared" si="49"/>
        <v>0</v>
      </c>
      <c r="N161" s="13">
        <f t="shared" si="49"/>
        <v>0</v>
      </c>
      <c r="O161" s="13">
        <f t="shared" si="49"/>
        <v>0</v>
      </c>
      <c r="P161" s="13">
        <f t="shared" si="49"/>
        <v>0</v>
      </c>
      <c r="Q161" s="13">
        <f t="shared" si="49"/>
        <v>0</v>
      </c>
      <c r="R161" s="13">
        <f t="shared" si="49"/>
        <v>14</v>
      </c>
      <c r="S161" s="13">
        <f t="shared" si="49"/>
        <v>14</v>
      </c>
      <c r="T161" s="13">
        <f t="shared" si="49"/>
        <v>0</v>
      </c>
      <c r="U161" s="13">
        <f t="shared" si="49"/>
        <v>20</v>
      </c>
      <c r="V161" s="13">
        <f t="shared" si="49"/>
        <v>0</v>
      </c>
      <c r="W161" s="13">
        <f t="shared" si="49"/>
        <v>0</v>
      </c>
      <c r="X161" s="13">
        <f t="shared" si="49"/>
        <v>0</v>
      </c>
      <c r="Y161" s="13">
        <f t="shared" si="49"/>
        <v>0</v>
      </c>
      <c r="Z161" s="13">
        <f t="shared" si="49"/>
        <v>0</v>
      </c>
      <c r="AA161" s="13">
        <f t="shared" si="49"/>
        <v>0</v>
      </c>
      <c r="AB161" s="13">
        <f t="shared" si="49"/>
        <v>22</v>
      </c>
      <c r="AC161" s="13">
        <f t="shared" si="49"/>
        <v>0</v>
      </c>
      <c r="AD161" s="13">
        <f t="shared" si="49"/>
        <v>0</v>
      </c>
      <c r="AE161" s="13">
        <f t="shared" si="49"/>
        <v>0</v>
      </c>
      <c r="AF161" s="13">
        <f t="shared" si="49"/>
        <v>25</v>
      </c>
      <c r="AG161" s="13">
        <f t="shared" si="49"/>
        <v>0</v>
      </c>
      <c r="AH161" s="13">
        <f t="shared" si="49"/>
        <v>0</v>
      </c>
      <c r="AI161" s="13">
        <f t="shared" si="49"/>
        <v>18</v>
      </c>
      <c r="AJ161" s="13">
        <f t="shared" si="49"/>
        <v>0</v>
      </c>
      <c r="AK161" s="13">
        <f t="shared" si="49"/>
        <v>0</v>
      </c>
      <c r="AL161" s="13">
        <f t="shared" si="49"/>
        <v>15</v>
      </c>
      <c r="AM161" s="13">
        <f t="shared" si="49"/>
        <v>0</v>
      </c>
      <c r="AN161" s="13">
        <f t="shared" si="49"/>
        <v>0</v>
      </c>
      <c r="AO161" s="13">
        <f t="shared" si="49"/>
        <v>30</v>
      </c>
      <c r="AP161" s="13">
        <f t="shared" si="49"/>
        <v>0</v>
      </c>
      <c r="AQ161" s="13">
        <f t="shared" si="49"/>
        <v>0</v>
      </c>
      <c r="AR161" s="13">
        <f t="shared" si="49"/>
        <v>0</v>
      </c>
      <c r="AS161" s="13">
        <f t="shared" si="49"/>
        <v>0</v>
      </c>
      <c r="AT161" s="13">
        <f t="shared" si="49"/>
        <v>0</v>
      </c>
      <c r="AU161" s="13">
        <f t="shared" si="49"/>
        <v>0</v>
      </c>
      <c r="AV161" s="13">
        <f t="shared" si="49"/>
        <v>0</v>
      </c>
      <c r="AW161" s="13">
        <f t="shared" si="49"/>
        <v>4</v>
      </c>
      <c r="AX161" s="13">
        <f t="shared" si="49"/>
        <v>3</v>
      </c>
      <c r="AY161" s="13">
        <f t="shared" si="49"/>
        <v>5</v>
      </c>
      <c r="AZ161" s="14"/>
    </row>
    <row r="162" spans="1:52" ht="20.25">
      <c r="A162" s="41" t="s">
        <v>259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14"/>
    </row>
    <row r="163" spans="1:52" ht="34.5" customHeight="1">
      <c r="A163" s="30" t="s">
        <v>214</v>
      </c>
      <c r="B163" s="30"/>
      <c r="C163" s="16"/>
      <c r="D163" s="13">
        <f>D164</f>
        <v>0</v>
      </c>
      <c r="E163" s="13">
        <f>E164</f>
        <v>0</v>
      </c>
      <c r="F163" s="13">
        <f>F164</f>
        <v>64</v>
      </c>
      <c r="G163" s="13">
        <f t="shared" ref="G163:G177" si="50">F163+D163</f>
        <v>64</v>
      </c>
      <c r="H163" s="13">
        <f>H164</f>
        <v>4</v>
      </c>
      <c r="I163" s="13"/>
      <c r="J163" s="13">
        <f>J164</f>
        <v>0</v>
      </c>
      <c r="K163" s="13">
        <f t="shared" ref="K163:AY163" si="51">K164</f>
        <v>0</v>
      </c>
      <c r="L163" s="13">
        <f t="shared" si="51"/>
        <v>0</v>
      </c>
      <c r="M163" s="13">
        <f t="shared" si="51"/>
        <v>0</v>
      </c>
      <c r="N163" s="13">
        <f t="shared" si="51"/>
        <v>0</v>
      </c>
      <c r="O163" s="13">
        <f t="shared" si="51"/>
        <v>0</v>
      </c>
      <c r="P163" s="13">
        <f t="shared" si="51"/>
        <v>0</v>
      </c>
      <c r="Q163" s="13">
        <f t="shared" si="51"/>
        <v>0</v>
      </c>
      <c r="R163" s="13">
        <f t="shared" si="51"/>
        <v>0</v>
      </c>
      <c r="S163" s="13">
        <f t="shared" si="51"/>
        <v>0</v>
      </c>
      <c r="T163" s="13">
        <f t="shared" si="51"/>
        <v>0</v>
      </c>
      <c r="U163" s="13">
        <f t="shared" si="51"/>
        <v>0</v>
      </c>
      <c r="V163" s="13">
        <f t="shared" si="51"/>
        <v>0</v>
      </c>
      <c r="W163" s="13">
        <f t="shared" si="51"/>
        <v>38</v>
      </c>
      <c r="X163" s="13">
        <f t="shared" si="51"/>
        <v>0</v>
      </c>
      <c r="Y163" s="13">
        <f t="shared" si="51"/>
        <v>0</v>
      </c>
      <c r="Z163" s="13">
        <f t="shared" si="51"/>
        <v>0</v>
      </c>
      <c r="AA163" s="13">
        <f t="shared" si="51"/>
        <v>0</v>
      </c>
      <c r="AB163" s="13">
        <f t="shared" si="51"/>
        <v>0</v>
      </c>
      <c r="AC163" s="13">
        <f t="shared" si="51"/>
        <v>12</v>
      </c>
      <c r="AD163" s="13">
        <f t="shared" si="51"/>
        <v>0</v>
      </c>
      <c r="AE163" s="13">
        <f t="shared" si="51"/>
        <v>0</v>
      </c>
      <c r="AF163" s="13">
        <f t="shared" si="51"/>
        <v>0</v>
      </c>
      <c r="AG163" s="13">
        <f t="shared" si="51"/>
        <v>0</v>
      </c>
      <c r="AH163" s="13">
        <f t="shared" si="51"/>
        <v>0</v>
      </c>
      <c r="AI163" s="13">
        <f t="shared" si="51"/>
        <v>0</v>
      </c>
      <c r="AJ163" s="13">
        <f t="shared" si="51"/>
        <v>0</v>
      </c>
      <c r="AK163" s="13">
        <f t="shared" si="51"/>
        <v>0</v>
      </c>
      <c r="AL163" s="13">
        <f t="shared" si="51"/>
        <v>0</v>
      </c>
      <c r="AM163" s="13">
        <f t="shared" si="51"/>
        <v>14</v>
      </c>
      <c r="AN163" s="13">
        <f t="shared" si="51"/>
        <v>0</v>
      </c>
      <c r="AO163" s="13">
        <f t="shared" si="51"/>
        <v>0</v>
      </c>
      <c r="AP163" s="13">
        <f t="shared" si="51"/>
        <v>0</v>
      </c>
      <c r="AQ163" s="13">
        <f t="shared" si="51"/>
        <v>0</v>
      </c>
      <c r="AR163" s="13">
        <f t="shared" si="51"/>
        <v>0</v>
      </c>
      <c r="AS163" s="13">
        <f t="shared" si="51"/>
        <v>0</v>
      </c>
      <c r="AT163" s="13">
        <f t="shared" si="51"/>
        <v>0</v>
      </c>
      <c r="AU163" s="13">
        <f t="shared" si="51"/>
        <v>0</v>
      </c>
      <c r="AV163" s="13">
        <f t="shared" si="51"/>
        <v>0</v>
      </c>
      <c r="AW163" s="13">
        <f t="shared" si="51"/>
        <v>0</v>
      </c>
      <c r="AX163" s="13">
        <f t="shared" si="51"/>
        <v>0</v>
      </c>
      <c r="AY163" s="13">
        <f t="shared" si="51"/>
        <v>0</v>
      </c>
      <c r="AZ163" s="14"/>
    </row>
    <row r="164" spans="1:52" ht="47.25">
      <c r="A164" s="3" t="s">
        <v>60</v>
      </c>
      <c r="B164" s="15" t="s">
        <v>245</v>
      </c>
      <c r="C164" s="6"/>
      <c r="D164" s="6">
        <f>D165+D166+D167+D168</f>
        <v>0</v>
      </c>
      <c r="E164" s="6">
        <f>E165+E166+E167+E168</f>
        <v>0</v>
      </c>
      <c r="F164" s="6">
        <f>F165+F166+F167+F168</f>
        <v>64</v>
      </c>
      <c r="G164" s="6">
        <f t="shared" si="50"/>
        <v>64</v>
      </c>
      <c r="H164" s="6">
        <f>H165+H166+H167+H168</f>
        <v>4</v>
      </c>
      <c r="I164" s="6"/>
      <c r="J164" s="6">
        <f>J165+J166+J167+J168</f>
        <v>0</v>
      </c>
      <c r="K164" s="6">
        <f t="shared" ref="K164:AY164" si="52">K165+K166+K167+K168</f>
        <v>0</v>
      </c>
      <c r="L164" s="6">
        <f t="shared" si="52"/>
        <v>0</v>
      </c>
      <c r="M164" s="6">
        <f t="shared" si="52"/>
        <v>0</v>
      </c>
      <c r="N164" s="6">
        <f t="shared" si="52"/>
        <v>0</v>
      </c>
      <c r="O164" s="6">
        <f t="shared" si="52"/>
        <v>0</v>
      </c>
      <c r="P164" s="6">
        <f t="shared" si="52"/>
        <v>0</v>
      </c>
      <c r="Q164" s="6">
        <f t="shared" si="52"/>
        <v>0</v>
      </c>
      <c r="R164" s="6">
        <f t="shared" si="52"/>
        <v>0</v>
      </c>
      <c r="S164" s="6">
        <f t="shared" si="52"/>
        <v>0</v>
      </c>
      <c r="T164" s="6">
        <f t="shared" si="52"/>
        <v>0</v>
      </c>
      <c r="U164" s="6">
        <f t="shared" si="52"/>
        <v>0</v>
      </c>
      <c r="V164" s="6">
        <f t="shared" si="52"/>
        <v>0</v>
      </c>
      <c r="W164" s="6">
        <f t="shared" si="52"/>
        <v>38</v>
      </c>
      <c r="X164" s="6">
        <f t="shared" si="52"/>
        <v>0</v>
      </c>
      <c r="Y164" s="6">
        <f t="shared" si="52"/>
        <v>0</v>
      </c>
      <c r="Z164" s="6">
        <f t="shared" si="52"/>
        <v>0</v>
      </c>
      <c r="AA164" s="6">
        <f t="shared" si="52"/>
        <v>0</v>
      </c>
      <c r="AB164" s="6">
        <f t="shared" si="52"/>
        <v>0</v>
      </c>
      <c r="AC164" s="6">
        <f t="shared" si="52"/>
        <v>12</v>
      </c>
      <c r="AD164" s="6">
        <f t="shared" si="52"/>
        <v>0</v>
      </c>
      <c r="AE164" s="6">
        <f t="shared" si="52"/>
        <v>0</v>
      </c>
      <c r="AF164" s="6">
        <f t="shared" si="52"/>
        <v>0</v>
      </c>
      <c r="AG164" s="6">
        <f t="shared" si="52"/>
        <v>0</v>
      </c>
      <c r="AH164" s="6">
        <f t="shared" si="52"/>
        <v>0</v>
      </c>
      <c r="AI164" s="6">
        <f t="shared" si="52"/>
        <v>0</v>
      </c>
      <c r="AJ164" s="6">
        <f t="shared" si="52"/>
        <v>0</v>
      </c>
      <c r="AK164" s="6">
        <f t="shared" si="52"/>
        <v>0</v>
      </c>
      <c r="AL164" s="6">
        <f t="shared" si="52"/>
        <v>0</v>
      </c>
      <c r="AM164" s="6">
        <f t="shared" si="52"/>
        <v>14</v>
      </c>
      <c r="AN164" s="6">
        <f t="shared" si="52"/>
        <v>0</v>
      </c>
      <c r="AO164" s="6">
        <f t="shared" si="52"/>
        <v>0</v>
      </c>
      <c r="AP164" s="6">
        <f t="shared" si="52"/>
        <v>0</v>
      </c>
      <c r="AQ164" s="6">
        <f t="shared" si="52"/>
        <v>0</v>
      </c>
      <c r="AR164" s="6">
        <f t="shared" si="52"/>
        <v>0</v>
      </c>
      <c r="AS164" s="6">
        <f t="shared" si="52"/>
        <v>0</v>
      </c>
      <c r="AT164" s="6">
        <f t="shared" si="52"/>
        <v>0</v>
      </c>
      <c r="AU164" s="6">
        <f t="shared" si="52"/>
        <v>0</v>
      </c>
      <c r="AV164" s="6">
        <f t="shared" si="52"/>
        <v>0</v>
      </c>
      <c r="AW164" s="6">
        <f t="shared" si="52"/>
        <v>0</v>
      </c>
      <c r="AX164" s="6">
        <f t="shared" si="52"/>
        <v>0</v>
      </c>
      <c r="AY164" s="6">
        <f t="shared" si="52"/>
        <v>0</v>
      </c>
      <c r="AZ164" s="14"/>
    </row>
    <row r="165" spans="1:52" ht="15.75">
      <c r="A165" s="6" t="s">
        <v>61</v>
      </c>
      <c r="B165" s="5" t="s">
        <v>211</v>
      </c>
      <c r="C165" s="6">
        <v>18</v>
      </c>
      <c r="D165" s="6"/>
      <c r="E165" s="6"/>
      <c r="F165" s="6">
        <v>15</v>
      </c>
      <c r="G165" s="6">
        <f t="shared" si="50"/>
        <v>15</v>
      </c>
      <c r="H165" s="6">
        <v>1</v>
      </c>
      <c r="I165" s="6" t="s">
        <v>155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>
        <v>14</v>
      </c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>
        <v>1</v>
      </c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14"/>
    </row>
    <row r="166" spans="1:52" ht="15.75">
      <c r="A166" s="6" t="s">
        <v>63</v>
      </c>
      <c r="B166" s="5" t="s">
        <v>212</v>
      </c>
      <c r="C166" s="6">
        <v>18</v>
      </c>
      <c r="D166" s="6"/>
      <c r="E166" s="6"/>
      <c r="F166" s="6">
        <v>17</v>
      </c>
      <c r="G166" s="6">
        <f t="shared" si="50"/>
        <v>17</v>
      </c>
      <c r="H166" s="6">
        <v>1</v>
      </c>
      <c r="I166" s="6" t="s">
        <v>172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>
        <v>11</v>
      </c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>
        <v>6</v>
      </c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14"/>
    </row>
    <row r="167" spans="1:52" ht="15.75">
      <c r="A167" s="6" t="s">
        <v>65</v>
      </c>
      <c r="B167" s="5" t="s">
        <v>213</v>
      </c>
      <c r="C167" s="6">
        <v>18</v>
      </c>
      <c r="D167" s="6"/>
      <c r="E167" s="6"/>
      <c r="F167" s="6">
        <v>12</v>
      </c>
      <c r="G167" s="6">
        <f t="shared" si="50"/>
        <v>12</v>
      </c>
      <c r="H167" s="6">
        <v>1</v>
      </c>
      <c r="I167" s="6" t="s">
        <v>182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>
        <v>12</v>
      </c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14"/>
    </row>
    <row r="168" spans="1:52" ht="15.75">
      <c r="A168" s="6" t="s">
        <v>67</v>
      </c>
      <c r="B168" s="5" t="s">
        <v>246</v>
      </c>
      <c r="C168" s="6">
        <v>18</v>
      </c>
      <c r="D168" s="6"/>
      <c r="E168" s="6"/>
      <c r="F168" s="6">
        <v>20</v>
      </c>
      <c r="G168" s="6">
        <f t="shared" si="50"/>
        <v>20</v>
      </c>
      <c r="H168" s="6">
        <v>1</v>
      </c>
      <c r="I168" s="6" t="s">
        <v>166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>
        <v>13</v>
      </c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>
        <v>7</v>
      </c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14"/>
    </row>
    <row r="169" spans="1:52" ht="51" customHeight="1">
      <c r="A169" s="30" t="s">
        <v>254</v>
      </c>
      <c r="B169" s="30"/>
      <c r="C169" s="16"/>
      <c r="D169" s="13">
        <f>D170+D171+D173</f>
        <v>46</v>
      </c>
      <c r="E169" s="13">
        <f>E170+E171+E173</f>
        <v>46</v>
      </c>
      <c r="F169" s="13">
        <f>F170+F171+F173</f>
        <v>20</v>
      </c>
      <c r="G169" s="13">
        <f t="shared" si="50"/>
        <v>66</v>
      </c>
      <c r="H169" s="13">
        <f>H170+H171+H173</f>
        <v>5</v>
      </c>
      <c r="I169" s="13"/>
      <c r="J169" s="13">
        <f>J170+J171+J173</f>
        <v>0</v>
      </c>
      <c r="K169" s="13">
        <f t="shared" ref="K169:AY169" si="53">K170+K171+K173</f>
        <v>0</v>
      </c>
      <c r="L169" s="13">
        <f t="shared" si="53"/>
        <v>0</v>
      </c>
      <c r="M169" s="13">
        <f t="shared" si="53"/>
        <v>0</v>
      </c>
      <c r="N169" s="13">
        <f t="shared" si="53"/>
        <v>0</v>
      </c>
      <c r="O169" s="13">
        <f t="shared" si="53"/>
        <v>0</v>
      </c>
      <c r="P169" s="13">
        <f t="shared" si="53"/>
        <v>0</v>
      </c>
      <c r="Q169" s="13">
        <f t="shared" si="53"/>
        <v>0</v>
      </c>
      <c r="R169" s="13">
        <f t="shared" si="53"/>
        <v>0</v>
      </c>
      <c r="S169" s="13">
        <f t="shared" si="53"/>
        <v>0</v>
      </c>
      <c r="T169" s="13">
        <f t="shared" si="53"/>
        <v>0</v>
      </c>
      <c r="U169" s="13">
        <f t="shared" si="53"/>
        <v>0</v>
      </c>
      <c r="V169" s="13">
        <f t="shared" si="53"/>
        <v>0</v>
      </c>
      <c r="W169" s="13">
        <f t="shared" si="53"/>
        <v>13</v>
      </c>
      <c r="X169" s="13">
        <f t="shared" si="53"/>
        <v>0</v>
      </c>
      <c r="Y169" s="13">
        <f t="shared" si="53"/>
        <v>0</v>
      </c>
      <c r="Z169" s="13">
        <f t="shared" si="53"/>
        <v>0</v>
      </c>
      <c r="AA169" s="13">
        <f t="shared" si="53"/>
        <v>0</v>
      </c>
      <c r="AB169" s="13">
        <f t="shared" si="53"/>
        <v>0</v>
      </c>
      <c r="AC169" s="13">
        <f t="shared" si="53"/>
        <v>14</v>
      </c>
      <c r="AD169" s="13">
        <f t="shared" si="53"/>
        <v>0</v>
      </c>
      <c r="AE169" s="13">
        <f t="shared" si="53"/>
        <v>7</v>
      </c>
      <c r="AF169" s="13">
        <f t="shared" si="53"/>
        <v>0</v>
      </c>
      <c r="AG169" s="13">
        <f t="shared" si="53"/>
        <v>0</v>
      </c>
      <c r="AH169" s="13">
        <f t="shared" si="53"/>
        <v>0</v>
      </c>
      <c r="AI169" s="13">
        <f t="shared" si="53"/>
        <v>0</v>
      </c>
      <c r="AJ169" s="13">
        <f t="shared" si="53"/>
        <v>15</v>
      </c>
      <c r="AK169" s="13">
        <f t="shared" si="53"/>
        <v>0</v>
      </c>
      <c r="AL169" s="13">
        <f t="shared" si="53"/>
        <v>0</v>
      </c>
      <c r="AM169" s="13">
        <f t="shared" si="53"/>
        <v>17</v>
      </c>
      <c r="AN169" s="13">
        <f t="shared" si="53"/>
        <v>0</v>
      </c>
      <c r="AO169" s="13">
        <f t="shared" si="53"/>
        <v>0</v>
      </c>
      <c r="AP169" s="13">
        <f t="shared" si="53"/>
        <v>0</v>
      </c>
      <c r="AQ169" s="13">
        <f t="shared" si="53"/>
        <v>0</v>
      </c>
      <c r="AR169" s="13">
        <f t="shared" si="53"/>
        <v>0</v>
      </c>
      <c r="AS169" s="13">
        <f t="shared" si="53"/>
        <v>0</v>
      </c>
      <c r="AT169" s="13">
        <f t="shared" si="53"/>
        <v>0</v>
      </c>
      <c r="AU169" s="13">
        <f t="shared" si="53"/>
        <v>0</v>
      </c>
      <c r="AV169" s="13">
        <f t="shared" si="53"/>
        <v>0</v>
      </c>
      <c r="AW169" s="13">
        <f t="shared" si="53"/>
        <v>0</v>
      </c>
      <c r="AX169" s="13">
        <f t="shared" si="53"/>
        <v>0</v>
      </c>
      <c r="AY169" s="13">
        <f t="shared" si="53"/>
        <v>0</v>
      </c>
      <c r="AZ169" s="14"/>
    </row>
    <row r="170" spans="1:52" ht="56.25" customHeight="1">
      <c r="A170" s="13" t="s">
        <v>70</v>
      </c>
      <c r="B170" s="15" t="s">
        <v>232</v>
      </c>
      <c r="C170" s="6">
        <v>18</v>
      </c>
      <c r="D170" s="6"/>
      <c r="E170" s="6"/>
      <c r="F170" s="6">
        <v>10</v>
      </c>
      <c r="G170" s="6">
        <f t="shared" si="50"/>
        <v>10</v>
      </c>
      <c r="H170" s="6">
        <v>1</v>
      </c>
      <c r="I170" s="6" t="s">
        <v>202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>
        <v>6</v>
      </c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>
        <v>4</v>
      </c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14"/>
    </row>
    <row r="171" spans="1:52" ht="85.5" customHeight="1">
      <c r="A171" s="13" t="s">
        <v>71</v>
      </c>
      <c r="B171" s="15" t="s">
        <v>248</v>
      </c>
      <c r="C171" s="6"/>
      <c r="D171" s="6">
        <f>D172</f>
        <v>0</v>
      </c>
      <c r="E171" s="6">
        <f>E172</f>
        <v>0</v>
      </c>
      <c r="F171" s="6">
        <f>F172</f>
        <v>10</v>
      </c>
      <c r="G171" s="6">
        <f t="shared" si="50"/>
        <v>10</v>
      </c>
      <c r="H171" s="6">
        <f>H172</f>
        <v>1</v>
      </c>
      <c r="I171" s="6"/>
      <c r="J171" s="6">
        <f>J172</f>
        <v>0</v>
      </c>
      <c r="K171" s="6">
        <f t="shared" ref="K171:AY171" si="54">K172</f>
        <v>0</v>
      </c>
      <c r="L171" s="6">
        <f t="shared" si="54"/>
        <v>0</v>
      </c>
      <c r="M171" s="6">
        <f t="shared" si="54"/>
        <v>0</v>
      </c>
      <c r="N171" s="6">
        <f t="shared" si="54"/>
        <v>0</v>
      </c>
      <c r="O171" s="6">
        <f t="shared" si="54"/>
        <v>0</v>
      </c>
      <c r="P171" s="6">
        <f t="shared" si="54"/>
        <v>0</v>
      </c>
      <c r="Q171" s="6">
        <f t="shared" si="54"/>
        <v>0</v>
      </c>
      <c r="R171" s="6">
        <f t="shared" si="54"/>
        <v>0</v>
      </c>
      <c r="S171" s="6">
        <f t="shared" si="54"/>
        <v>0</v>
      </c>
      <c r="T171" s="6">
        <f t="shared" si="54"/>
        <v>0</v>
      </c>
      <c r="U171" s="6">
        <f t="shared" si="54"/>
        <v>0</v>
      </c>
      <c r="V171" s="6">
        <f t="shared" si="54"/>
        <v>0</v>
      </c>
      <c r="W171" s="6">
        <f t="shared" si="54"/>
        <v>7</v>
      </c>
      <c r="X171" s="6">
        <f t="shared" si="54"/>
        <v>0</v>
      </c>
      <c r="Y171" s="6">
        <f t="shared" si="54"/>
        <v>0</v>
      </c>
      <c r="Z171" s="6">
        <f t="shared" si="54"/>
        <v>0</v>
      </c>
      <c r="AA171" s="6">
        <f t="shared" si="54"/>
        <v>0</v>
      </c>
      <c r="AB171" s="6">
        <f t="shared" si="54"/>
        <v>0</v>
      </c>
      <c r="AC171" s="6">
        <f t="shared" si="54"/>
        <v>0</v>
      </c>
      <c r="AD171" s="6">
        <f t="shared" si="54"/>
        <v>0</v>
      </c>
      <c r="AE171" s="6">
        <f t="shared" si="54"/>
        <v>0</v>
      </c>
      <c r="AF171" s="6">
        <f t="shared" si="54"/>
        <v>0</v>
      </c>
      <c r="AG171" s="6">
        <f t="shared" si="54"/>
        <v>0</v>
      </c>
      <c r="AH171" s="6">
        <f t="shared" si="54"/>
        <v>0</v>
      </c>
      <c r="AI171" s="6">
        <f t="shared" si="54"/>
        <v>0</v>
      </c>
      <c r="AJ171" s="6">
        <f t="shared" si="54"/>
        <v>0</v>
      </c>
      <c r="AK171" s="6">
        <f t="shared" si="54"/>
        <v>0</v>
      </c>
      <c r="AL171" s="6">
        <f t="shared" si="54"/>
        <v>0</v>
      </c>
      <c r="AM171" s="6">
        <f t="shared" si="54"/>
        <v>3</v>
      </c>
      <c r="AN171" s="6">
        <f t="shared" si="54"/>
        <v>0</v>
      </c>
      <c r="AO171" s="6">
        <f t="shared" si="54"/>
        <v>0</v>
      </c>
      <c r="AP171" s="6">
        <f t="shared" si="54"/>
        <v>0</v>
      </c>
      <c r="AQ171" s="6">
        <f t="shared" si="54"/>
        <v>0</v>
      </c>
      <c r="AR171" s="6">
        <f t="shared" si="54"/>
        <v>0</v>
      </c>
      <c r="AS171" s="6">
        <f t="shared" si="54"/>
        <v>0</v>
      </c>
      <c r="AT171" s="6">
        <f t="shared" si="54"/>
        <v>0</v>
      </c>
      <c r="AU171" s="6">
        <f t="shared" si="54"/>
        <v>0</v>
      </c>
      <c r="AV171" s="6">
        <f t="shared" si="54"/>
        <v>0</v>
      </c>
      <c r="AW171" s="6">
        <f t="shared" si="54"/>
        <v>0</v>
      </c>
      <c r="AX171" s="6">
        <f t="shared" si="54"/>
        <v>0</v>
      </c>
      <c r="AY171" s="6">
        <f t="shared" si="54"/>
        <v>0</v>
      </c>
      <c r="AZ171" s="14"/>
    </row>
    <row r="172" spans="1:52" ht="15.75">
      <c r="A172" s="6" t="s">
        <v>216</v>
      </c>
      <c r="B172" s="5" t="s">
        <v>176</v>
      </c>
      <c r="C172" s="6">
        <v>18</v>
      </c>
      <c r="D172" s="6"/>
      <c r="E172" s="6"/>
      <c r="F172" s="6">
        <v>10</v>
      </c>
      <c r="G172" s="6">
        <f t="shared" si="50"/>
        <v>10</v>
      </c>
      <c r="H172" s="6">
        <v>1</v>
      </c>
      <c r="I172" s="6" t="s">
        <v>148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>
        <v>7</v>
      </c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>
        <v>3</v>
      </c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14"/>
    </row>
    <row r="173" spans="1:52" ht="16.5" customHeight="1">
      <c r="A173" s="31" t="s">
        <v>72</v>
      </c>
      <c r="B173" s="34" t="s">
        <v>231</v>
      </c>
      <c r="C173" s="25">
        <v>18</v>
      </c>
      <c r="D173" s="6">
        <f>D174+D175+D176</f>
        <v>46</v>
      </c>
      <c r="E173" s="6">
        <f>E174+E175+E176</f>
        <v>46</v>
      </c>
      <c r="F173" s="6">
        <f>F174+F175+F176</f>
        <v>0</v>
      </c>
      <c r="G173" s="6">
        <f t="shared" si="50"/>
        <v>46</v>
      </c>
      <c r="H173" s="6">
        <f>H174+H175+H176</f>
        <v>3</v>
      </c>
      <c r="I173" s="6"/>
      <c r="J173" s="6">
        <f>J174+J175+J176</f>
        <v>0</v>
      </c>
      <c r="K173" s="6">
        <f t="shared" ref="K173:AY173" si="55">K174+K175+K176</f>
        <v>0</v>
      </c>
      <c r="L173" s="6">
        <f t="shared" si="55"/>
        <v>0</v>
      </c>
      <c r="M173" s="6">
        <f t="shared" si="55"/>
        <v>0</v>
      </c>
      <c r="N173" s="6">
        <f t="shared" si="55"/>
        <v>0</v>
      </c>
      <c r="O173" s="6">
        <f t="shared" si="55"/>
        <v>0</v>
      </c>
      <c r="P173" s="6">
        <f t="shared" si="55"/>
        <v>0</v>
      </c>
      <c r="Q173" s="6">
        <f t="shared" si="55"/>
        <v>0</v>
      </c>
      <c r="R173" s="6">
        <f t="shared" si="55"/>
        <v>0</v>
      </c>
      <c r="S173" s="6">
        <f t="shared" si="55"/>
        <v>0</v>
      </c>
      <c r="T173" s="6">
        <f t="shared" si="55"/>
        <v>0</v>
      </c>
      <c r="U173" s="6">
        <f t="shared" si="55"/>
        <v>0</v>
      </c>
      <c r="V173" s="6">
        <f t="shared" si="55"/>
        <v>0</v>
      </c>
      <c r="W173" s="6">
        <f t="shared" si="55"/>
        <v>0</v>
      </c>
      <c r="X173" s="6">
        <f t="shared" si="55"/>
        <v>0</v>
      </c>
      <c r="Y173" s="6">
        <f t="shared" si="55"/>
        <v>0</v>
      </c>
      <c r="Z173" s="6">
        <f t="shared" si="55"/>
        <v>0</v>
      </c>
      <c r="AA173" s="6">
        <f t="shared" si="55"/>
        <v>0</v>
      </c>
      <c r="AB173" s="6">
        <f t="shared" si="55"/>
        <v>0</v>
      </c>
      <c r="AC173" s="6">
        <f t="shared" si="55"/>
        <v>14</v>
      </c>
      <c r="AD173" s="6">
        <f t="shared" si="55"/>
        <v>0</v>
      </c>
      <c r="AE173" s="6">
        <f t="shared" si="55"/>
        <v>7</v>
      </c>
      <c r="AF173" s="6">
        <f t="shared" si="55"/>
        <v>0</v>
      </c>
      <c r="AG173" s="6">
        <f t="shared" si="55"/>
        <v>0</v>
      </c>
      <c r="AH173" s="6">
        <f t="shared" si="55"/>
        <v>0</v>
      </c>
      <c r="AI173" s="6">
        <f t="shared" si="55"/>
        <v>0</v>
      </c>
      <c r="AJ173" s="6">
        <f t="shared" si="55"/>
        <v>15</v>
      </c>
      <c r="AK173" s="6">
        <f t="shared" si="55"/>
        <v>0</v>
      </c>
      <c r="AL173" s="6">
        <f t="shared" si="55"/>
        <v>0</v>
      </c>
      <c r="AM173" s="6">
        <f t="shared" si="55"/>
        <v>10</v>
      </c>
      <c r="AN173" s="6">
        <f t="shared" si="55"/>
        <v>0</v>
      </c>
      <c r="AO173" s="6">
        <f t="shared" si="55"/>
        <v>0</v>
      </c>
      <c r="AP173" s="6">
        <f t="shared" si="55"/>
        <v>0</v>
      </c>
      <c r="AQ173" s="6">
        <f t="shared" si="55"/>
        <v>0</v>
      </c>
      <c r="AR173" s="6">
        <f t="shared" si="55"/>
        <v>0</v>
      </c>
      <c r="AS173" s="6">
        <f t="shared" si="55"/>
        <v>0</v>
      </c>
      <c r="AT173" s="6">
        <f t="shared" si="55"/>
        <v>0</v>
      </c>
      <c r="AU173" s="6">
        <f t="shared" si="55"/>
        <v>0</v>
      </c>
      <c r="AV173" s="6">
        <f t="shared" si="55"/>
        <v>0</v>
      </c>
      <c r="AW173" s="6">
        <f t="shared" si="55"/>
        <v>0</v>
      </c>
      <c r="AX173" s="6">
        <f t="shared" si="55"/>
        <v>0</v>
      </c>
      <c r="AY173" s="6">
        <f t="shared" si="55"/>
        <v>0</v>
      </c>
      <c r="AZ173" s="14"/>
    </row>
    <row r="174" spans="1:52" ht="15.75">
      <c r="A174" s="32"/>
      <c r="B174" s="35"/>
      <c r="C174" s="26"/>
      <c r="D174" s="6">
        <v>14</v>
      </c>
      <c r="E174" s="6">
        <v>14</v>
      </c>
      <c r="F174" s="6"/>
      <c r="G174" s="6">
        <f t="shared" si="50"/>
        <v>14</v>
      </c>
      <c r="H174" s="6">
        <v>1</v>
      </c>
      <c r="I174" s="6" t="s">
        <v>99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>
        <v>14</v>
      </c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14"/>
    </row>
    <row r="175" spans="1:52" ht="15.75">
      <c r="A175" s="32"/>
      <c r="B175" s="35"/>
      <c r="C175" s="26"/>
      <c r="D175" s="6">
        <v>15</v>
      </c>
      <c r="E175" s="6">
        <v>15</v>
      </c>
      <c r="F175" s="6"/>
      <c r="G175" s="6">
        <f t="shared" si="50"/>
        <v>15</v>
      </c>
      <c r="H175" s="6">
        <v>1</v>
      </c>
      <c r="I175" s="6" t="s">
        <v>160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>
        <v>15</v>
      </c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14"/>
    </row>
    <row r="176" spans="1:52" ht="35.25" customHeight="1">
      <c r="A176" s="33"/>
      <c r="B176" s="36"/>
      <c r="C176" s="27"/>
      <c r="D176" s="6">
        <v>17</v>
      </c>
      <c r="E176" s="6">
        <v>17</v>
      </c>
      <c r="F176" s="6"/>
      <c r="G176" s="6">
        <f t="shared" si="50"/>
        <v>17</v>
      </c>
      <c r="H176" s="6">
        <v>1</v>
      </c>
      <c r="I176" s="6" t="s">
        <v>146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>
        <v>7</v>
      </c>
      <c r="AF176" s="6"/>
      <c r="AG176" s="6"/>
      <c r="AH176" s="6"/>
      <c r="AI176" s="6"/>
      <c r="AJ176" s="6"/>
      <c r="AK176" s="6"/>
      <c r="AL176" s="6"/>
      <c r="AM176" s="6">
        <v>10</v>
      </c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14"/>
    </row>
    <row r="177" spans="1:52" ht="15.75">
      <c r="A177" s="28" t="s">
        <v>255</v>
      </c>
      <c r="B177" s="29"/>
      <c r="C177" s="13"/>
      <c r="D177" s="13">
        <f>D169+D163</f>
        <v>46</v>
      </c>
      <c r="E177" s="13">
        <f>E169+E163</f>
        <v>46</v>
      </c>
      <c r="F177" s="13">
        <f>F169+F163</f>
        <v>84</v>
      </c>
      <c r="G177" s="13">
        <f t="shared" si="50"/>
        <v>130</v>
      </c>
      <c r="H177" s="13">
        <f>H169+H163</f>
        <v>9</v>
      </c>
      <c r="I177" s="12"/>
      <c r="J177" s="13">
        <f>J169+J163</f>
        <v>0</v>
      </c>
      <c r="K177" s="13">
        <f t="shared" ref="K177:AY177" si="56">K169+K163</f>
        <v>0</v>
      </c>
      <c r="L177" s="13">
        <f t="shared" si="56"/>
        <v>0</v>
      </c>
      <c r="M177" s="13">
        <f t="shared" si="56"/>
        <v>0</v>
      </c>
      <c r="N177" s="13">
        <f t="shared" si="56"/>
        <v>0</v>
      </c>
      <c r="O177" s="13">
        <f t="shared" si="56"/>
        <v>0</v>
      </c>
      <c r="P177" s="13">
        <f t="shared" si="56"/>
        <v>0</v>
      </c>
      <c r="Q177" s="13">
        <f t="shared" si="56"/>
        <v>0</v>
      </c>
      <c r="R177" s="13">
        <f t="shared" si="56"/>
        <v>0</v>
      </c>
      <c r="S177" s="13">
        <f t="shared" si="56"/>
        <v>0</v>
      </c>
      <c r="T177" s="13">
        <f t="shared" si="56"/>
        <v>0</v>
      </c>
      <c r="U177" s="13">
        <f t="shared" si="56"/>
        <v>0</v>
      </c>
      <c r="V177" s="13">
        <f t="shared" si="56"/>
        <v>0</v>
      </c>
      <c r="W177" s="13">
        <f t="shared" si="56"/>
        <v>51</v>
      </c>
      <c r="X177" s="13">
        <f t="shared" si="56"/>
        <v>0</v>
      </c>
      <c r="Y177" s="13">
        <f t="shared" si="56"/>
        <v>0</v>
      </c>
      <c r="Z177" s="13">
        <f t="shared" si="56"/>
        <v>0</v>
      </c>
      <c r="AA177" s="13">
        <f t="shared" si="56"/>
        <v>0</v>
      </c>
      <c r="AB177" s="13">
        <f t="shared" si="56"/>
        <v>0</v>
      </c>
      <c r="AC177" s="13">
        <f t="shared" si="56"/>
        <v>26</v>
      </c>
      <c r="AD177" s="13">
        <f t="shared" si="56"/>
        <v>0</v>
      </c>
      <c r="AE177" s="13">
        <f t="shared" si="56"/>
        <v>7</v>
      </c>
      <c r="AF177" s="13">
        <f t="shared" si="56"/>
        <v>0</v>
      </c>
      <c r="AG177" s="13">
        <f t="shared" si="56"/>
        <v>0</v>
      </c>
      <c r="AH177" s="13">
        <f t="shared" si="56"/>
        <v>0</v>
      </c>
      <c r="AI177" s="13">
        <f t="shared" si="56"/>
        <v>0</v>
      </c>
      <c r="AJ177" s="13">
        <f t="shared" si="56"/>
        <v>15</v>
      </c>
      <c r="AK177" s="13">
        <f t="shared" si="56"/>
        <v>0</v>
      </c>
      <c r="AL177" s="13">
        <f t="shared" si="56"/>
        <v>0</v>
      </c>
      <c r="AM177" s="13">
        <f t="shared" si="56"/>
        <v>31</v>
      </c>
      <c r="AN177" s="13">
        <f t="shared" si="56"/>
        <v>0</v>
      </c>
      <c r="AO177" s="13">
        <f t="shared" si="56"/>
        <v>0</v>
      </c>
      <c r="AP177" s="13">
        <f t="shared" si="56"/>
        <v>0</v>
      </c>
      <c r="AQ177" s="13">
        <f t="shared" si="56"/>
        <v>0</v>
      </c>
      <c r="AR177" s="13">
        <f t="shared" si="56"/>
        <v>0</v>
      </c>
      <c r="AS177" s="13">
        <f t="shared" si="56"/>
        <v>0</v>
      </c>
      <c r="AT177" s="13">
        <f t="shared" si="56"/>
        <v>0</v>
      </c>
      <c r="AU177" s="13">
        <f t="shared" si="56"/>
        <v>0</v>
      </c>
      <c r="AV177" s="13">
        <f t="shared" si="56"/>
        <v>0</v>
      </c>
      <c r="AW177" s="13">
        <f t="shared" si="56"/>
        <v>0</v>
      </c>
      <c r="AX177" s="13">
        <f t="shared" si="56"/>
        <v>0</v>
      </c>
      <c r="AY177" s="13">
        <f t="shared" si="56"/>
        <v>0</v>
      </c>
      <c r="AZ177" s="14"/>
    </row>
    <row r="178" spans="1:52" ht="20.25" hidden="1">
      <c r="A178" s="41" t="s">
        <v>256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14"/>
    </row>
    <row r="179" spans="1:52" ht="33" hidden="1" customHeight="1">
      <c r="A179" s="30" t="s">
        <v>214</v>
      </c>
      <c r="B179" s="30"/>
      <c r="C179" s="16"/>
      <c r="D179" s="13">
        <f t="shared" ref="D179:F180" si="57">D180</f>
        <v>0</v>
      </c>
      <c r="E179" s="13">
        <f t="shared" si="57"/>
        <v>0</v>
      </c>
      <c r="F179" s="13">
        <f t="shared" si="57"/>
        <v>15</v>
      </c>
      <c r="G179" s="13">
        <f t="shared" ref="G179:G189" si="58">F179+D179</f>
        <v>15</v>
      </c>
      <c r="H179" s="13">
        <f>H180</f>
        <v>1</v>
      </c>
      <c r="I179" s="13"/>
      <c r="J179" s="13">
        <f t="shared" ref="J179:S180" si="59">J180</f>
        <v>0</v>
      </c>
      <c r="K179" s="13">
        <f t="shared" si="59"/>
        <v>0</v>
      </c>
      <c r="L179" s="13">
        <f t="shared" si="59"/>
        <v>0</v>
      </c>
      <c r="M179" s="13">
        <f t="shared" si="59"/>
        <v>0</v>
      </c>
      <c r="N179" s="13">
        <f t="shared" si="59"/>
        <v>0</v>
      </c>
      <c r="O179" s="13">
        <f t="shared" si="59"/>
        <v>0</v>
      </c>
      <c r="P179" s="13">
        <f t="shared" si="59"/>
        <v>0</v>
      </c>
      <c r="Q179" s="13">
        <f t="shared" si="59"/>
        <v>0</v>
      </c>
      <c r="R179" s="13">
        <f t="shared" si="59"/>
        <v>0</v>
      </c>
      <c r="S179" s="13">
        <f t="shared" si="59"/>
        <v>0</v>
      </c>
      <c r="T179" s="13">
        <f t="shared" ref="T179:AC180" si="60">T180</f>
        <v>0</v>
      </c>
      <c r="U179" s="13">
        <f t="shared" si="60"/>
        <v>0</v>
      </c>
      <c r="V179" s="13">
        <f t="shared" si="60"/>
        <v>0</v>
      </c>
      <c r="W179" s="13">
        <f t="shared" si="60"/>
        <v>0</v>
      </c>
      <c r="X179" s="13">
        <f t="shared" si="60"/>
        <v>2</v>
      </c>
      <c r="Y179" s="13">
        <f t="shared" si="60"/>
        <v>9</v>
      </c>
      <c r="Z179" s="13">
        <f t="shared" si="60"/>
        <v>0</v>
      </c>
      <c r="AA179" s="13">
        <f t="shared" si="60"/>
        <v>0</v>
      </c>
      <c r="AB179" s="13">
        <f t="shared" si="60"/>
        <v>0</v>
      </c>
      <c r="AC179" s="13">
        <f t="shared" si="60"/>
        <v>0</v>
      </c>
      <c r="AD179" s="13">
        <f t="shared" ref="AD179:AM180" si="61">AD180</f>
        <v>4</v>
      </c>
      <c r="AE179" s="13">
        <f t="shared" si="61"/>
        <v>0</v>
      </c>
      <c r="AF179" s="13">
        <f t="shared" si="61"/>
        <v>0</v>
      </c>
      <c r="AG179" s="13">
        <f t="shared" si="61"/>
        <v>0</v>
      </c>
      <c r="AH179" s="13">
        <f t="shared" si="61"/>
        <v>0</v>
      </c>
      <c r="AI179" s="13">
        <f t="shared" si="61"/>
        <v>0</v>
      </c>
      <c r="AJ179" s="13">
        <f t="shared" si="61"/>
        <v>0</v>
      </c>
      <c r="AK179" s="13">
        <f t="shared" si="61"/>
        <v>0</v>
      </c>
      <c r="AL179" s="13">
        <f t="shared" si="61"/>
        <v>0</v>
      </c>
      <c r="AM179" s="13">
        <f t="shared" si="61"/>
        <v>0</v>
      </c>
      <c r="AN179" s="13">
        <f t="shared" ref="AN179:AW180" si="62">AN180</f>
        <v>0</v>
      </c>
      <c r="AO179" s="13">
        <f t="shared" si="62"/>
        <v>0</v>
      </c>
      <c r="AP179" s="13">
        <f t="shared" si="62"/>
        <v>0</v>
      </c>
      <c r="AQ179" s="13">
        <f t="shared" si="62"/>
        <v>0</v>
      </c>
      <c r="AR179" s="13">
        <f t="shared" si="62"/>
        <v>0</v>
      </c>
      <c r="AS179" s="13">
        <f t="shared" si="62"/>
        <v>0</v>
      </c>
      <c r="AT179" s="13">
        <f t="shared" si="62"/>
        <v>0</v>
      </c>
      <c r="AU179" s="13">
        <f t="shared" si="62"/>
        <v>0</v>
      </c>
      <c r="AV179" s="13">
        <f t="shared" si="62"/>
        <v>0</v>
      </c>
      <c r="AW179" s="13">
        <f t="shared" si="62"/>
        <v>0</v>
      </c>
      <c r="AX179" s="13">
        <f>AX180</f>
        <v>0</v>
      </c>
      <c r="AY179" s="13">
        <f>AY180</f>
        <v>0</v>
      </c>
      <c r="AZ179" s="14"/>
    </row>
    <row r="180" spans="1:52" ht="47.25" hidden="1">
      <c r="A180" s="3" t="s">
        <v>60</v>
      </c>
      <c r="B180" s="15" t="s">
        <v>245</v>
      </c>
      <c r="C180" s="6"/>
      <c r="D180" s="6">
        <f t="shared" si="57"/>
        <v>0</v>
      </c>
      <c r="E180" s="6">
        <f t="shared" si="57"/>
        <v>0</v>
      </c>
      <c r="F180" s="6">
        <f t="shared" si="57"/>
        <v>15</v>
      </c>
      <c r="G180" s="6">
        <f t="shared" si="58"/>
        <v>15</v>
      </c>
      <c r="H180" s="6">
        <f>H181</f>
        <v>1</v>
      </c>
      <c r="I180" s="6"/>
      <c r="J180" s="6">
        <f t="shared" si="59"/>
        <v>0</v>
      </c>
      <c r="K180" s="6">
        <f t="shared" si="59"/>
        <v>0</v>
      </c>
      <c r="L180" s="6">
        <f t="shared" si="59"/>
        <v>0</v>
      </c>
      <c r="M180" s="6">
        <f t="shared" si="59"/>
        <v>0</v>
      </c>
      <c r="N180" s="6">
        <f t="shared" si="59"/>
        <v>0</v>
      </c>
      <c r="O180" s="6">
        <f t="shared" si="59"/>
        <v>0</v>
      </c>
      <c r="P180" s="6">
        <f t="shared" si="59"/>
        <v>0</v>
      </c>
      <c r="Q180" s="6">
        <f t="shared" si="59"/>
        <v>0</v>
      </c>
      <c r="R180" s="6">
        <f t="shared" si="59"/>
        <v>0</v>
      </c>
      <c r="S180" s="6">
        <f t="shared" si="59"/>
        <v>0</v>
      </c>
      <c r="T180" s="6">
        <f t="shared" si="60"/>
        <v>0</v>
      </c>
      <c r="U180" s="6">
        <f t="shared" si="60"/>
        <v>0</v>
      </c>
      <c r="V180" s="6">
        <f t="shared" si="60"/>
        <v>0</v>
      </c>
      <c r="W180" s="6">
        <f t="shared" si="60"/>
        <v>0</v>
      </c>
      <c r="X180" s="6">
        <f t="shared" si="60"/>
        <v>2</v>
      </c>
      <c r="Y180" s="6">
        <f t="shared" si="60"/>
        <v>9</v>
      </c>
      <c r="Z180" s="6">
        <f t="shared" si="60"/>
        <v>0</v>
      </c>
      <c r="AA180" s="6">
        <f t="shared" si="60"/>
        <v>0</v>
      </c>
      <c r="AB180" s="6">
        <f t="shared" si="60"/>
        <v>0</v>
      </c>
      <c r="AC180" s="6">
        <f t="shared" si="60"/>
        <v>0</v>
      </c>
      <c r="AD180" s="6">
        <f t="shared" si="61"/>
        <v>4</v>
      </c>
      <c r="AE180" s="6">
        <f t="shared" si="61"/>
        <v>0</v>
      </c>
      <c r="AF180" s="6">
        <f t="shared" si="61"/>
        <v>0</v>
      </c>
      <c r="AG180" s="6">
        <f t="shared" si="61"/>
        <v>0</v>
      </c>
      <c r="AH180" s="6">
        <f t="shared" si="61"/>
        <v>0</v>
      </c>
      <c r="AI180" s="6">
        <f t="shared" si="61"/>
        <v>0</v>
      </c>
      <c r="AJ180" s="6">
        <f t="shared" si="61"/>
        <v>0</v>
      </c>
      <c r="AK180" s="6">
        <f t="shared" si="61"/>
        <v>0</v>
      </c>
      <c r="AL180" s="6">
        <f t="shared" si="61"/>
        <v>0</v>
      </c>
      <c r="AM180" s="6">
        <f t="shared" si="61"/>
        <v>0</v>
      </c>
      <c r="AN180" s="6">
        <f t="shared" si="62"/>
        <v>0</v>
      </c>
      <c r="AO180" s="6">
        <f t="shared" si="62"/>
        <v>0</v>
      </c>
      <c r="AP180" s="6">
        <f t="shared" si="62"/>
        <v>0</v>
      </c>
      <c r="AQ180" s="6">
        <f t="shared" si="62"/>
        <v>0</v>
      </c>
      <c r="AR180" s="6">
        <f t="shared" si="62"/>
        <v>0</v>
      </c>
      <c r="AS180" s="6">
        <f t="shared" si="62"/>
        <v>0</v>
      </c>
      <c r="AT180" s="6">
        <f t="shared" si="62"/>
        <v>0</v>
      </c>
      <c r="AU180" s="6">
        <f t="shared" si="62"/>
        <v>0</v>
      </c>
      <c r="AV180" s="6">
        <f t="shared" si="62"/>
        <v>0</v>
      </c>
      <c r="AW180" s="6">
        <f t="shared" si="62"/>
        <v>0</v>
      </c>
      <c r="AX180" s="6">
        <f>AX181</f>
        <v>0</v>
      </c>
      <c r="AY180" s="6">
        <f>AY181</f>
        <v>0</v>
      </c>
      <c r="AZ180" s="14"/>
    </row>
    <row r="181" spans="1:52" ht="15.75" hidden="1">
      <c r="A181" s="6" t="s">
        <v>61</v>
      </c>
      <c r="B181" s="5" t="s">
        <v>143</v>
      </c>
      <c r="C181" s="6">
        <v>18</v>
      </c>
      <c r="D181" s="6"/>
      <c r="E181" s="6"/>
      <c r="F181" s="6">
        <v>15</v>
      </c>
      <c r="G181" s="6">
        <f t="shared" si="58"/>
        <v>15</v>
      </c>
      <c r="H181" s="6">
        <v>1</v>
      </c>
      <c r="I181" s="6" t="s">
        <v>195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>
        <v>2</v>
      </c>
      <c r="Y181" s="6">
        <v>9</v>
      </c>
      <c r="Z181" s="6"/>
      <c r="AA181" s="6"/>
      <c r="AB181" s="6"/>
      <c r="AC181" s="6"/>
      <c r="AD181" s="6">
        <v>4</v>
      </c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14"/>
    </row>
    <row r="182" spans="1:52" ht="48" hidden="1" customHeight="1">
      <c r="A182" s="30" t="s">
        <v>254</v>
      </c>
      <c r="B182" s="30"/>
      <c r="C182" s="16"/>
      <c r="D182" s="13">
        <f>D183+D184</f>
        <v>27</v>
      </c>
      <c r="E182" s="13">
        <f>E183+E184</f>
        <v>0</v>
      </c>
      <c r="F182" s="13">
        <f>F183+F184</f>
        <v>11</v>
      </c>
      <c r="G182" s="13">
        <f t="shared" si="58"/>
        <v>38</v>
      </c>
      <c r="H182" s="13">
        <f>H183+H184</f>
        <v>4</v>
      </c>
      <c r="I182" s="13"/>
      <c r="J182" s="13">
        <f>J183+J184</f>
        <v>0</v>
      </c>
      <c r="K182" s="13">
        <f t="shared" ref="K182:AY182" si="63">K183+K184</f>
        <v>0</v>
      </c>
      <c r="L182" s="13">
        <f t="shared" si="63"/>
        <v>0</v>
      </c>
      <c r="M182" s="13">
        <f t="shared" si="63"/>
        <v>0</v>
      </c>
      <c r="N182" s="13">
        <f t="shared" si="63"/>
        <v>0</v>
      </c>
      <c r="O182" s="13">
        <f t="shared" si="63"/>
        <v>0</v>
      </c>
      <c r="P182" s="13">
        <f t="shared" si="63"/>
        <v>0</v>
      </c>
      <c r="Q182" s="13">
        <f t="shared" si="63"/>
        <v>0</v>
      </c>
      <c r="R182" s="13">
        <f t="shared" si="63"/>
        <v>0</v>
      </c>
      <c r="S182" s="13">
        <f t="shared" si="63"/>
        <v>0</v>
      </c>
      <c r="T182" s="13">
        <f t="shared" si="63"/>
        <v>0</v>
      </c>
      <c r="U182" s="13">
        <f t="shared" si="63"/>
        <v>0</v>
      </c>
      <c r="V182" s="13">
        <f t="shared" si="63"/>
        <v>0</v>
      </c>
      <c r="W182" s="13">
        <f t="shared" si="63"/>
        <v>0</v>
      </c>
      <c r="X182" s="13">
        <f t="shared" si="63"/>
        <v>12</v>
      </c>
      <c r="Y182" s="13">
        <f t="shared" si="63"/>
        <v>13</v>
      </c>
      <c r="Z182" s="13">
        <f t="shared" si="63"/>
        <v>0</v>
      </c>
      <c r="AA182" s="13">
        <f t="shared" si="63"/>
        <v>0</v>
      </c>
      <c r="AB182" s="13">
        <f t="shared" si="63"/>
        <v>0</v>
      </c>
      <c r="AC182" s="13">
        <f t="shared" si="63"/>
        <v>0</v>
      </c>
      <c r="AD182" s="13">
        <f t="shared" si="63"/>
        <v>13</v>
      </c>
      <c r="AE182" s="13">
        <f t="shared" si="63"/>
        <v>0</v>
      </c>
      <c r="AF182" s="13">
        <f t="shared" si="63"/>
        <v>0</v>
      </c>
      <c r="AG182" s="13">
        <f t="shared" si="63"/>
        <v>0</v>
      </c>
      <c r="AH182" s="13">
        <f t="shared" si="63"/>
        <v>0</v>
      </c>
      <c r="AI182" s="13">
        <f t="shared" si="63"/>
        <v>0</v>
      </c>
      <c r="AJ182" s="13">
        <f t="shared" si="63"/>
        <v>0</v>
      </c>
      <c r="AK182" s="13">
        <f t="shared" si="63"/>
        <v>0</v>
      </c>
      <c r="AL182" s="13">
        <f t="shared" si="63"/>
        <v>0</v>
      </c>
      <c r="AM182" s="13">
        <f t="shared" si="63"/>
        <v>0</v>
      </c>
      <c r="AN182" s="13">
        <f t="shared" si="63"/>
        <v>0</v>
      </c>
      <c r="AO182" s="13">
        <f t="shared" si="63"/>
        <v>0</v>
      </c>
      <c r="AP182" s="13">
        <f t="shared" si="63"/>
        <v>0</v>
      </c>
      <c r="AQ182" s="13">
        <f t="shared" si="63"/>
        <v>0</v>
      </c>
      <c r="AR182" s="13">
        <f t="shared" si="63"/>
        <v>0</v>
      </c>
      <c r="AS182" s="13">
        <f t="shared" si="63"/>
        <v>0</v>
      </c>
      <c r="AT182" s="13">
        <f t="shared" si="63"/>
        <v>0</v>
      </c>
      <c r="AU182" s="13">
        <f t="shared" si="63"/>
        <v>0</v>
      </c>
      <c r="AV182" s="13">
        <f t="shared" si="63"/>
        <v>0</v>
      </c>
      <c r="AW182" s="13">
        <f t="shared" si="63"/>
        <v>0</v>
      </c>
      <c r="AX182" s="13">
        <f t="shared" si="63"/>
        <v>0</v>
      </c>
      <c r="AY182" s="13">
        <f t="shared" si="63"/>
        <v>0</v>
      </c>
      <c r="AZ182" s="14"/>
    </row>
    <row r="183" spans="1:52" ht="51" hidden="1" customHeight="1">
      <c r="A183" s="13" t="s">
        <v>70</v>
      </c>
      <c r="B183" s="15" t="s">
        <v>232</v>
      </c>
      <c r="C183" s="6">
        <v>18</v>
      </c>
      <c r="D183" s="6"/>
      <c r="E183" s="6"/>
      <c r="F183" s="6">
        <v>11</v>
      </c>
      <c r="G183" s="6">
        <f t="shared" si="58"/>
        <v>11</v>
      </c>
      <c r="H183" s="6">
        <v>1</v>
      </c>
      <c r="I183" s="6" t="s">
        <v>217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>
        <v>4</v>
      </c>
      <c r="Y183" s="6">
        <v>4</v>
      </c>
      <c r="Z183" s="6"/>
      <c r="AA183" s="6"/>
      <c r="AB183" s="6"/>
      <c r="AC183" s="6"/>
      <c r="AD183" s="6">
        <v>3</v>
      </c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14"/>
    </row>
    <row r="184" spans="1:52" ht="15.75" hidden="1">
      <c r="A184" s="31" t="s">
        <v>71</v>
      </c>
      <c r="B184" s="34" t="s">
        <v>231</v>
      </c>
      <c r="C184" s="25">
        <v>18</v>
      </c>
      <c r="D184" s="6">
        <f>D185+D186+D187</f>
        <v>27</v>
      </c>
      <c r="E184" s="6">
        <f>E185+E186+E187</f>
        <v>0</v>
      </c>
      <c r="F184" s="6">
        <f>F185+F186+F187</f>
        <v>0</v>
      </c>
      <c r="G184" s="6">
        <f t="shared" si="58"/>
        <v>27</v>
      </c>
      <c r="H184" s="6">
        <f>H185+H186+H187</f>
        <v>3</v>
      </c>
      <c r="I184" s="6"/>
      <c r="J184" s="6">
        <f t="shared" ref="J184:AY184" si="64">J185+J186+J187</f>
        <v>0</v>
      </c>
      <c r="K184" s="6">
        <f t="shared" si="64"/>
        <v>0</v>
      </c>
      <c r="L184" s="6">
        <f t="shared" si="64"/>
        <v>0</v>
      </c>
      <c r="M184" s="6">
        <f t="shared" si="64"/>
        <v>0</v>
      </c>
      <c r="N184" s="6">
        <f t="shared" si="64"/>
        <v>0</v>
      </c>
      <c r="O184" s="6">
        <f t="shared" si="64"/>
        <v>0</v>
      </c>
      <c r="P184" s="6">
        <f t="shared" si="64"/>
        <v>0</v>
      </c>
      <c r="Q184" s="6">
        <f t="shared" si="64"/>
        <v>0</v>
      </c>
      <c r="R184" s="6">
        <f t="shared" si="64"/>
        <v>0</v>
      </c>
      <c r="S184" s="6">
        <f t="shared" si="64"/>
        <v>0</v>
      </c>
      <c r="T184" s="6">
        <f t="shared" si="64"/>
        <v>0</v>
      </c>
      <c r="U184" s="6">
        <f t="shared" si="64"/>
        <v>0</v>
      </c>
      <c r="V184" s="6">
        <f t="shared" si="64"/>
        <v>0</v>
      </c>
      <c r="W184" s="6">
        <f t="shared" si="64"/>
        <v>0</v>
      </c>
      <c r="X184" s="6">
        <f t="shared" si="64"/>
        <v>8</v>
      </c>
      <c r="Y184" s="6">
        <f t="shared" si="64"/>
        <v>9</v>
      </c>
      <c r="Z184" s="6">
        <f t="shared" si="64"/>
        <v>0</v>
      </c>
      <c r="AA184" s="6">
        <f t="shared" si="64"/>
        <v>0</v>
      </c>
      <c r="AB184" s="6">
        <f t="shared" si="64"/>
        <v>0</v>
      </c>
      <c r="AC184" s="6">
        <f t="shared" si="64"/>
        <v>0</v>
      </c>
      <c r="AD184" s="6">
        <f t="shared" si="64"/>
        <v>10</v>
      </c>
      <c r="AE184" s="6">
        <f t="shared" si="64"/>
        <v>0</v>
      </c>
      <c r="AF184" s="6">
        <f t="shared" si="64"/>
        <v>0</v>
      </c>
      <c r="AG184" s="6">
        <f t="shared" si="64"/>
        <v>0</v>
      </c>
      <c r="AH184" s="6">
        <f t="shared" si="64"/>
        <v>0</v>
      </c>
      <c r="AI184" s="6">
        <f t="shared" si="64"/>
        <v>0</v>
      </c>
      <c r="AJ184" s="6">
        <f t="shared" si="64"/>
        <v>0</v>
      </c>
      <c r="AK184" s="6">
        <f t="shared" si="64"/>
        <v>0</v>
      </c>
      <c r="AL184" s="6">
        <f t="shared" si="64"/>
        <v>0</v>
      </c>
      <c r="AM184" s="6">
        <f t="shared" si="64"/>
        <v>0</v>
      </c>
      <c r="AN184" s="6">
        <f t="shared" si="64"/>
        <v>0</v>
      </c>
      <c r="AO184" s="6">
        <f t="shared" si="64"/>
        <v>0</v>
      </c>
      <c r="AP184" s="6">
        <f t="shared" si="64"/>
        <v>0</v>
      </c>
      <c r="AQ184" s="6">
        <f t="shared" si="64"/>
        <v>0</v>
      </c>
      <c r="AR184" s="6">
        <f t="shared" si="64"/>
        <v>0</v>
      </c>
      <c r="AS184" s="6">
        <f t="shared" si="64"/>
        <v>0</v>
      </c>
      <c r="AT184" s="6">
        <f t="shared" si="64"/>
        <v>0</v>
      </c>
      <c r="AU184" s="6">
        <f t="shared" si="64"/>
        <v>0</v>
      </c>
      <c r="AV184" s="6">
        <f t="shared" si="64"/>
        <v>0</v>
      </c>
      <c r="AW184" s="6">
        <f t="shared" si="64"/>
        <v>0</v>
      </c>
      <c r="AX184" s="6">
        <f t="shared" si="64"/>
        <v>0</v>
      </c>
      <c r="AY184" s="6">
        <f t="shared" si="64"/>
        <v>0</v>
      </c>
      <c r="AZ184" s="14"/>
    </row>
    <row r="185" spans="1:52" ht="15.75" hidden="1">
      <c r="A185" s="32"/>
      <c r="B185" s="35"/>
      <c r="C185" s="26"/>
      <c r="D185" s="6">
        <v>10</v>
      </c>
      <c r="E185" s="6"/>
      <c r="F185" s="6"/>
      <c r="G185" s="6">
        <f t="shared" si="58"/>
        <v>10</v>
      </c>
      <c r="H185" s="6">
        <v>1</v>
      </c>
      <c r="I185" s="6" t="s">
        <v>221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>
        <v>10</v>
      </c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14"/>
    </row>
    <row r="186" spans="1:52" ht="15.75" hidden="1">
      <c r="A186" s="32"/>
      <c r="B186" s="35"/>
      <c r="C186" s="26"/>
      <c r="D186" s="6">
        <v>9</v>
      </c>
      <c r="E186" s="6"/>
      <c r="F186" s="6"/>
      <c r="G186" s="6">
        <f t="shared" si="58"/>
        <v>9</v>
      </c>
      <c r="H186" s="6">
        <v>1</v>
      </c>
      <c r="I186" s="6" t="s">
        <v>204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>
        <v>9</v>
      </c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14"/>
    </row>
    <row r="187" spans="1:52" ht="34.5" hidden="1" customHeight="1">
      <c r="A187" s="33"/>
      <c r="B187" s="36"/>
      <c r="C187" s="27"/>
      <c r="D187" s="6">
        <v>8</v>
      </c>
      <c r="E187" s="6"/>
      <c r="F187" s="6"/>
      <c r="G187" s="6">
        <f t="shared" si="58"/>
        <v>8</v>
      </c>
      <c r="H187" s="6">
        <v>1</v>
      </c>
      <c r="I187" s="6" t="s">
        <v>189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>
        <v>8</v>
      </c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14"/>
    </row>
    <row r="188" spans="1:52" ht="15.75" hidden="1">
      <c r="A188" s="28" t="s">
        <v>257</v>
      </c>
      <c r="B188" s="29"/>
      <c r="C188" s="13"/>
      <c r="D188" s="13">
        <f>D182+D179</f>
        <v>27</v>
      </c>
      <c r="E188" s="13">
        <f>E182+E179</f>
        <v>0</v>
      </c>
      <c r="F188" s="13">
        <f>F182+F179</f>
        <v>26</v>
      </c>
      <c r="G188" s="13">
        <f t="shared" si="58"/>
        <v>53</v>
      </c>
      <c r="H188" s="13">
        <f>H182+H179</f>
        <v>5</v>
      </c>
      <c r="I188" s="12"/>
      <c r="J188" s="13">
        <f>J182+J179</f>
        <v>0</v>
      </c>
      <c r="K188" s="13">
        <f t="shared" ref="K188:AY188" si="65">K182+K179</f>
        <v>0</v>
      </c>
      <c r="L188" s="13">
        <f t="shared" si="65"/>
        <v>0</v>
      </c>
      <c r="M188" s="13">
        <f t="shared" si="65"/>
        <v>0</v>
      </c>
      <c r="N188" s="13">
        <f t="shared" si="65"/>
        <v>0</v>
      </c>
      <c r="O188" s="13">
        <f t="shared" si="65"/>
        <v>0</v>
      </c>
      <c r="P188" s="13">
        <f t="shared" si="65"/>
        <v>0</v>
      </c>
      <c r="Q188" s="13">
        <f t="shared" si="65"/>
        <v>0</v>
      </c>
      <c r="R188" s="13">
        <f t="shared" si="65"/>
        <v>0</v>
      </c>
      <c r="S188" s="13">
        <f t="shared" si="65"/>
        <v>0</v>
      </c>
      <c r="T188" s="13">
        <f t="shared" si="65"/>
        <v>0</v>
      </c>
      <c r="U188" s="13">
        <f t="shared" si="65"/>
        <v>0</v>
      </c>
      <c r="V188" s="13">
        <f t="shared" si="65"/>
        <v>0</v>
      </c>
      <c r="W188" s="13">
        <f t="shared" si="65"/>
        <v>0</v>
      </c>
      <c r="X188" s="13">
        <f t="shared" si="65"/>
        <v>14</v>
      </c>
      <c r="Y188" s="13">
        <f t="shared" si="65"/>
        <v>22</v>
      </c>
      <c r="Z188" s="13">
        <f t="shared" si="65"/>
        <v>0</v>
      </c>
      <c r="AA188" s="13">
        <f t="shared" si="65"/>
        <v>0</v>
      </c>
      <c r="AB188" s="13">
        <f t="shared" si="65"/>
        <v>0</v>
      </c>
      <c r="AC188" s="13">
        <f t="shared" si="65"/>
        <v>0</v>
      </c>
      <c r="AD188" s="13">
        <f t="shared" si="65"/>
        <v>17</v>
      </c>
      <c r="AE188" s="13">
        <f t="shared" si="65"/>
        <v>0</v>
      </c>
      <c r="AF188" s="13">
        <f t="shared" si="65"/>
        <v>0</v>
      </c>
      <c r="AG188" s="13">
        <f t="shared" si="65"/>
        <v>0</v>
      </c>
      <c r="AH188" s="13">
        <f t="shared" si="65"/>
        <v>0</v>
      </c>
      <c r="AI188" s="13">
        <f t="shared" si="65"/>
        <v>0</v>
      </c>
      <c r="AJ188" s="13">
        <f t="shared" si="65"/>
        <v>0</v>
      </c>
      <c r="AK188" s="13">
        <f t="shared" si="65"/>
        <v>0</v>
      </c>
      <c r="AL188" s="13">
        <f t="shared" si="65"/>
        <v>0</v>
      </c>
      <c r="AM188" s="13">
        <f t="shared" si="65"/>
        <v>0</v>
      </c>
      <c r="AN188" s="13">
        <f t="shared" si="65"/>
        <v>0</v>
      </c>
      <c r="AO188" s="13">
        <f t="shared" si="65"/>
        <v>0</v>
      </c>
      <c r="AP188" s="13">
        <f t="shared" si="65"/>
        <v>0</v>
      </c>
      <c r="AQ188" s="13">
        <f t="shared" si="65"/>
        <v>0</v>
      </c>
      <c r="AR188" s="13">
        <f t="shared" si="65"/>
        <v>0</v>
      </c>
      <c r="AS188" s="13">
        <f t="shared" si="65"/>
        <v>0</v>
      </c>
      <c r="AT188" s="13">
        <f t="shared" si="65"/>
        <v>0</v>
      </c>
      <c r="AU188" s="13">
        <f t="shared" si="65"/>
        <v>0</v>
      </c>
      <c r="AV188" s="13">
        <f t="shared" si="65"/>
        <v>0</v>
      </c>
      <c r="AW188" s="13">
        <f t="shared" si="65"/>
        <v>0</v>
      </c>
      <c r="AX188" s="13">
        <f t="shared" si="65"/>
        <v>0</v>
      </c>
      <c r="AY188" s="13">
        <f t="shared" si="65"/>
        <v>0</v>
      </c>
      <c r="AZ188" s="14"/>
    </row>
    <row r="189" spans="1:52" ht="35.25" hidden="1" customHeight="1">
      <c r="A189" s="28" t="s">
        <v>222</v>
      </c>
      <c r="B189" s="29"/>
      <c r="C189" s="13"/>
      <c r="D189" s="13">
        <f>D188+D177+D161+D138+D123</f>
        <v>618</v>
      </c>
      <c r="E189" s="13">
        <f>E188+E177+E161+E138+E123</f>
        <v>513</v>
      </c>
      <c r="F189" s="13">
        <f>F188+F177+F161+F138+F123</f>
        <v>1275</v>
      </c>
      <c r="G189" s="13">
        <f t="shared" si="58"/>
        <v>1893</v>
      </c>
      <c r="H189" s="13">
        <f>H188+H177+H161+H138+H123</f>
        <v>111</v>
      </c>
      <c r="I189" s="12"/>
      <c r="J189" s="13">
        <f t="shared" ref="J189:AY189" si="66">J188+J177+J161+J138+J123</f>
        <v>125</v>
      </c>
      <c r="K189" s="13">
        <f t="shared" si="66"/>
        <v>132</v>
      </c>
      <c r="L189" s="13">
        <f t="shared" si="66"/>
        <v>84</v>
      </c>
      <c r="M189" s="13">
        <f t="shared" si="66"/>
        <v>95</v>
      </c>
      <c r="N189" s="13">
        <f t="shared" si="66"/>
        <v>92</v>
      </c>
      <c r="O189" s="13">
        <f t="shared" si="66"/>
        <v>98</v>
      </c>
      <c r="P189" s="13">
        <f t="shared" si="66"/>
        <v>13</v>
      </c>
      <c r="Q189" s="13">
        <f t="shared" si="66"/>
        <v>26</v>
      </c>
      <c r="R189" s="13">
        <f t="shared" si="66"/>
        <v>32</v>
      </c>
      <c r="S189" s="13">
        <f t="shared" si="66"/>
        <v>28</v>
      </c>
      <c r="T189" s="13">
        <f t="shared" si="66"/>
        <v>25</v>
      </c>
      <c r="U189" s="13">
        <f t="shared" si="66"/>
        <v>51</v>
      </c>
      <c r="V189" s="13">
        <f t="shared" si="66"/>
        <v>8</v>
      </c>
      <c r="W189" s="13">
        <f t="shared" si="66"/>
        <v>107</v>
      </c>
      <c r="X189" s="13">
        <f t="shared" si="66"/>
        <v>24</v>
      </c>
      <c r="Y189" s="13">
        <f t="shared" si="66"/>
        <v>78</v>
      </c>
      <c r="Z189" s="13">
        <f t="shared" si="66"/>
        <v>52</v>
      </c>
      <c r="AA189" s="13">
        <f t="shared" si="66"/>
        <v>63</v>
      </c>
      <c r="AB189" s="13">
        <f t="shared" si="66"/>
        <v>56</v>
      </c>
      <c r="AC189" s="13">
        <f t="shared" si="66"/>
        <v>62</v>
      </c>
      <c r="AD189" s="13">
        <f t="shared" si="66"/>
        <v>34</v>
      </c>
      <c r="AE189" s="13">
        <f t="shared" si="66"/>
        <v>31</v>
      </c>
      <c r="AF189" s="13">
        <f t="shared" si="66"/>
        <v>41</v>
      </c>
      <c r="AG189" s="13">
        <f t="shared" si="66"/>
        <v>31</v>
      </c>
      <c r="AH189" s="13">
        <f t="shared" si="66"/>
        <v>23</v>
      </c>
      <c r="AI189" s="13">
        <f t="shared" si="66"/>
        <v>38</v>
      </c>
      <c r="AJ189" s="13">
        <f t="shared" si="66"/>
        <v>30</v>
      </c>
      <c r="AK189" s="13">
        <f t="shared" si="66"/>
        <v>19</v>
      </c>
      <c r="AL189" s="13">
        <f t="shared" si="66"/>
        <v>30</v>
      </c>
      <c r="AM189" s="13">
        <f t="shared" si="66"/>
        <v>44</v>
      </c>
      <c r="AN189" s="13">
        <f t="shared" si="66"/>
        <v>30</v>
      </c>
      <c r="AO189" s="13">
        <f t="shared" si="66"/>
        <v>45</v>
      </c>
      <c r="AP189" s="13">
        <f t="shared" si="66"/>
        <v>44</v>
      </c>
      <c r="AQ189" s="13">
        <f t="shared" si="66"/>
        <v>77</v>
      </c>
      <c r="AR189" s="13">
        <f t="shared" si="66"/>
        <v>13</v>
      </c>
      <c r="AS189" s="13">
        <f t="shared" si="66"/>
        <v>18</v>
      </c>
      <c r="AT189" s="13">
        <f t="shared" si="66"/>
        <v>7</v>
      </c>
      <c r="AU189" s="13">
        <f t="shared" si="66"/>
        <v>13</v>
      </c>
      <c r="AV189" s="13">
        <f t="shared" si="66"/>
        <v>6</v>
      </c>
      <c r="AW189" s="13">
        <f t="shared" si="66"/>
        <v>13</v>
      </c>
      <c r="AX189" s="13">
        <f t="shared" si="66"/>
        <v>15</v>
      </c>
      <c r="AY189" s="13">
        <f t="shared" si="66"/>
        <v>40</v>
      </c>
      <c r="AZ189" s="14"/>
    </row>
    <row r="190" spans="1:5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2" ht="23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ht="23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0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3" t="s">
        <v>258</v>
      </c>
      <c r="AJ193" s="23"/>
      <c r="AK193" s="22"/>
      <c r="AL193" s="22"/>
      <c r="AM193" s="22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</sheetData>
  <mergeCells count="159">
    <mergeCell ref="P106:W106"/>
    <mergeCell ref="X106:AQ106"/>
    <mergeCell ref="AR106:AY106"/>
    <mergeCell ref="D105:G105"/>
    <mergeCell ref="A86:A89"/>
    <mergeCell ref="B86:B89"/>
    <mergeCell ref="C86:C89"/>
    <mergeCell ref="A90:A94"/>
    <mergeCell ref="J105:AY105"/>
    <mergeCell ref="D106:D107"/>
    <mergeCell ref="E106:E107"/>
    <mergeCell ref="F106:F107"/>
    <mergeCell ref="G106:G107"/>
    <mergeCell ref="J106:O106"/>
    <mergeCell ref="H105:H107"/>
    <mergeCell ref="I105:I107"/>
    <mergeCell ref="A99:B99"/>
    <mergeCell ref="C95:C97"/>
    <mergeCell ref="C102:C103"/>
    <mergeCell ref="H102:H103"/>
    <mergeCell ref="I102:I103"/>
    <mergeCell ref="A105:A107"/>
    <mergeCell ref="B105:B107"/>
    <mergeCell ref="C105:C107"/>
    <mergeCell ref="C56:C59"/>
    <mergeCell ref="C48:C55"/>
    <mergeCell ref="B48:B55"/>
    <mergeCell ref="B90:B94"/>
    <mergeCell ref="C90:C94"/>
    <mergeCell ref="A95:A97"/>
    <mergeCell ref="B95:B97"/>
    <mergeCell ref="C80:C85"/>
    <mergeCell ref="B80:B85"/>
    <mergeCell ref="A80:A85"/>
    <mergeCell ref="A73:A79"/>
    <mergeCell ref="B73:B79"/>
    <mergeCell ref="C73:C79"/>
    <mergeCell ref="A60:A63"/>
    <mergeCell ref="B60:B63"/>
    <mergeCell ref="C60:C63"/>
    <mergeCell ref="C70:C72"/>
    <mergeCell ref="B70:B72"/>
    <mergeCell ref="A70:A72"/>
    <mergeCell ref="C64:C68"/>
    <mergeCell ref="G46:G47"/>
    <mergeCell ref="P46:W46"/>
    <mergeCell ref="J46:O46"/>
    <mergeCell ref="B64:B68"/>
    <mergeCell ref="A64:A68"/>
    <mergeCell ref="H45:H47"/>
    <mergeCell ref="I45:I47"/>
    <mergeCell ref="A48:A55"/>
    <mergeCell ref="A56:A59"/>
    <mergeCell ref="B56:B59"/>
    <mergeCell ref="B18:B22"/>
    <mergeCell ref="A13:A16"/>
    <mergeCell ref="B13:B16"/>
    <mergeCell ref="C13:C16"/>
    <mergeCell ref="J45:AY45"/>
    <mergeCell ref="D46:D47"/>
    <mergeCell ref="E46:E47"/>
    <mergeCell ref="X46:AQ46"/>
    <mergeCell ref="AR46:AY46"/>
    <mergeCell ref="F46:F47"/>
    <mergeCell ref="A18:A22"/>
    <mergeCell ref="C23:C25"/>
    <mergeCell ref="B23:B25"/>
    <mergeCell ref="A23:A25"/>
    <mergeCell ref="A8:B8"/>
    <mergeCell ref="B45:B47"/>
    <mergeCell ref="C45:C47"/>
    <mergeCell ref="C37:C40"/>
    <mergeCell ref="B37:B40"/>
    <mergeCell ref="C18:C22"/>
    <mergeCell ref="C31:C33"/>
    <mergeCell ref="B31:B33"/>
    <mergeCell ref="A31:A33"/>
    <mergeCell ref="A34:A36"/>
    <mergeCell ref="B34:B36"/>
    <mergeCell ref="C34:C36"/>
    <mergeCell ref="A37:A40"/>
    <mergeCell ref="A45:A47"/>
    <mergeCell ref="D45:G45"/>
    <mergeCell ref="AN1:AY1"/>
    <mergeCell ref="A7:AY7"/>
    <mergeCell ref="A2:AV2"/>
    <mergeCell ref="A4:A6"/>
    <mergeCell ref="B4:B6"/>
    <mergeCell ref="C4:C6"/>
    <mergeCell ref="D4:G4"/>
    <mergeCell ref="J4:AY4"/>
    <mergeCell ref="A3:AY3"/>
    <mergeCell ref="F5:F6"/>
    <mergeCell ref="AR5:AY5"/>
    <mergeCell ref="I4:I6"/>
    <mergeCell ref="D5:D6"/>
    <mergeCell ref="P5:W5"/>
    <mergeCell ref="H4:H6"/>
    <mergeCell ref="X5:AQ5"/>
    <mergeCell ref="E5:E6"/>
    <mergeCell ref="G5:G6"/>
    <mergeCell ref="J5:O5"/>
    <mergeCell ref="A140:B140"/>
    <mergeCell ref="C143:C147"/>
    <mergeCell ref="A129:B129"/>
    <mergeCell ref="A130:A137"/>
    <mergeCell ref="A139:AY139"/>
    <mergeCell ref="A120:A122"/>
    <mergeCell ref="B120:B122"/>
    <mergeCell ref="C120:C122"/>
    <mergeCell ref="A111:A115"/>
    <mergeCell ref="B111:B115"/>
    <mergeCell ref="C111:C115"/>
    <mergeCell ref="A116:A119"/>
    <mergeCell ref="B116:B119"/>
    <mergeCell ref="C116:C119"/>
    <mergeCell ref="D152:D153"/>
    <mergeCell ref="A123:B123"/>
    <mergeCell ref="A124:AY124"/>
    <mergeCell ref="A125:B125"/>
    <mergeCell ref="B130:B137"/>
    <mergeCell ref="C130:C137"/>
    <mergeCell ref="B143:B147"/>
    <mergeCell ref="A143:A147"/>
    <mergeCell ref="A138:B138"/>
    <mergeCell ref="G152:G153"/>
    <mergeCell ref="J152:O152"/>
    <mergeCell ref="P152:W152"/>
    <mergeCell ref="AR152:AY152"/>
    <mergeCell ref="H151:H153"/>
    <mergeCell ref="I151:I153"/>
    <mergeCell ref="J151:AY151"/>
    <mergeCell ref="A154:B154"/>
    <mergeCell ref="C156:C160"/>
    <mergeCell ref="B156:B160"/>
    <mergeCell ref="A156:A160"/>
    <mergeCell ref="A162:AY162"/>
    <mergeCell ref="A163:B163"/>
    <mergeCell ref="A161:B161"/>
    <mergeCell ref="A189:B189"/>
    <mergeCell ref="E152:E153"/>
    <mergeCell ref="X152:AQ152"/>
    <mergeCell ref="A151:A153"/>
    <mergeCell ref="B151:B153"/>
    <mergeCell ref="C151:C153"/>
    <mergeCell ref="D151:G151"/>
    <mergeCell ref="F152:F153"/>
    <mergeCell ref="A178:AY178"/>
    <mergeCell ref="A179:B179"/>
    <mergeCell ref="C184:C187"/>
    <mergeCell ref="A188:B188"/>
    <mergeCell ref="A169:B169"/>
    <mergeCell ref="A173:A176"/>
    <mergeCell ref="B173:B176"/>
    <mergeCell ref="C173:C176"/>
    <mergeCell ref="A177:B177"/>
    <mergeCell ref="A182:B182"/>
    <mergeCell ref="A184:A187"/>
    <mergeCell ref="B184:B187"/>
  </mergeCells>
  <phoneticPr fontId="0" type="noConversion"/>
  <pageMargins left="1.1023622047244095" right="0.39370078740157483" top="0.31496062992125984" bottom="0.31496062992125984" header="0.39370078740157483" footer="3.937007874015748E-2"/>
  <pageSetup paperSize="8" scale="72" fitToHeight="5" orientation="portrait" horizontalDpi="4294967293" verticalDpi="0" r:id="rId1"/>
  <headerFooter differentFirst="1" alignWithMargins="0">
    <oddHeader>&amp;C&amp;P</oddHeader>
  </headerFooter>
  <rowBreaks count="4" manualBreakCount="4">
    <brk id="41" max="50" man="1"/>
    <brk id="107" max="50" man="1"/>
    <brk id="154" max="50" man="1"/>
    <brk id="193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Лист4</vt:lpstr>
      <vt:lpstr>Лист3</vt:lpstr>
      <vt:lpstr>Лист3!Заголовки_для_печати</vt:lpstr>
      <vt:lpstr>Лист3!Область_печати</vt:lpstr>
    </vt:vector>
  </TitlesOfParts>
  <Manager>Рогуля А.О.</Manager>
  <Company>НМЦ ЦЗ та БЖД ЛО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комплектування 2020</dc:title>
  <dc:subject>Функціональне навчання у сфері ЦЗ</dc:subject>
  <dc:creator>Писаренко В.В.</dc:creator>
  <cp:lastModifiedBy>Nadiya</cp:lastModifiedBy>
  <cp:lastPrinted>2020-02-10T14:18:20Z</cp:lastPrinted>
  <dcterms:created xsi:type="dcterms:W3CDTF">1996-10-08T23:32:33Z</dcterms:created>
  <dcterms:modified xsi:type="dcterms:W3CDTF">2020-02-11T08:34:33Z</dcterms:modified>
</cp:coreProperties>
</file>