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Я РОБОЧА\ПРЕС-РЕЛІЗИ\2021 РІК\вересень 21\"/>
    </mc:Choice>
  </mc:AlternateContent>
  <bookViews>
    <workbookView xWindow="0" yWindow="0" windowWidth="28800" windowHeight="11865"/>
  </bookViews>
  <sheets>
    <sheet name="Аркуш" sheetId="58" r:id="rId1"/>
  </sheets>
  <calcPr calcId="162913"/>
</workbook>
</file>

<file path=xl/calcChain.xml><?xml version="1.0" encoding="utf-8"?>
<calcChain xmlns="http://schemas.openxmlformats.org/spreadsheetml/2006/main">
  <c r="N216" i="58" l="1"/>
  <c r="L216" i="58"/>
  <c r="L212" i="58"/>
  <c r="N212" i="58"/>
  <c r="L213" i="58"/>
  <c r="N213" i="58"/>
  <c r="L214" i="58"/>
  <c r="N214" i="58"/>
  <c r="L215" i="58"/>
  <c r="N215" i="58"/>
  <c r="L217" i="58"/>
  <c r="N217" i="58"/>
  <c r="L218" i="58"/>
  <c r="N218" i="58"/>
  <c r="L219" i="58"/>
  <c r="N219" i="58"/>
  <c r="L220" i="58"/>
  <c r="N220" i="58"/>
  <c r="L221" i="58"/>
  <c r="N221" i="58"/>
  <c r="L222" i="58"/>
  <c r="N222" i="58"/>
  <c r="L223" i="58"/>
  <c r="N223" i="58"/>
  <c r="L224" i="58"/>
  <c r="N224" i="58"/>
  <c r="L225" i="58"/>
  <c r="N225" i="58"/>
  <c r="L226" i="58"/>
  <c r="N226" i="58"/>
  <c r="L227" i="58"/>
  <c r="N227" i="58"/>
  <c r="N162" i="58"/>
  <c r="N163" i="58"/>
  <c r="N164" i="58"/>
  <c r="N165" i="58"/>
  <c r="N166" i="58"/>
  <c r="N167" i="58"/>
  <c r="N168" i="58"/>
  <c r="N169" i="58"/>
  <c r="N170" i="58"/>
  <c r="N171" i="58"/>
  <c r="N172" i="58"/>
  <c r="N173" i="58"/>
  <c r="N174" i="58"/>
  <c r="N175" i="58"/>
  <c r="N176" i="58"/>
  <c r="N177" i="58"/>
  <c r="N178" i="58"/>
  <c r="N179" i="58"/>
  <c r="N180" i="58"/>
  <c r="N181" i="58"/>
  <c r="N182" i="58"/>
  <c r="N183" i="58"/>
  <c r="N184" i="58"/>
  <c r="N185" i="58"/>
  <c r="N186" i="58"/>
  <c r="N187" i="58"/>
  <c r="N188" i="58"/>
  <c r="N189" i="58"/>
  <c r="N190" i="58"/>
  <c r="N191" i="58"/>
  <c r="N192" i="58"/>
  <c r="N193" i="58"/>
  <c r="N194" i="58"/>
  <c r="N195" i="58"/>
  <c r="N196" i="58"/>
  <c r="N197" i="58"/>
  <c r="N198" i="58"/>
  <c r="N199" i="58"/>
  <c r="N200" i="58"/>
  <c r="N201" i="58"/>
  <c r="N202" i="58"/>
  <c r="N203" i="58"/>
  <c r="N204" i="58"/>
  <c r="N205" i="58"/>
  <c r="N206" i="58"/>
  <c r="N207" i="58"/>
  <c r="N208" i="58"/>
  <c r="N209" i="58"/>
  <c r="N210" i="58"/>
  <c r="N211" i="58"/>
  <c r="N228" i="58"/>
  <c r="N229" i="58"/>
  <c r="N230" i="58"/>
  <c r="L162" i="58"/>
  <c r="L163" i="58"/>
  <c r="L164" i="58"/>
  <c r="L165" i="58"/>
  <c r="L166" i="58"/>
  <c r="L167" i="58"/>
  <c r="L168" i="58"/>
  <c r="L169" i="58"/>
  <c r="L170" i="58"/>
  <c r="L171" i="58"/>
  <c r="L172" i="58"/>
  <c r="L173" i="58"/>
  <c r="L174" i="58"/>
  <c r="L175" i="58"/>
  <c r="L176" i="58"/>
  <c r="L177" i="58"/>
  <c r="L178" i="58"/>
  <c r="L179" i="58"/>
  <c r="L180" i="58"/>
  <c r="L181" i="58"/>
  <c r="L182" i="58"/>
  <c r="L183" i="58"/>
  <c r="L184" i="58"/>
  <c r="L185" i="58"/>
  <c r="L186" i="58"/>
  <c r="L187" i="58"/>
  <c r="L188" i="58"/>
  <c r="L189" i="58"/>
  <c r="L190" i="58"/>
  <c r="L191" i="58"/>
  <c r="L192" i="58"/>
  <c r="L193" i="58"/>
  <c r="L194" i="58"/>
  <c r="L195" i="58"/>
  <c r="L196" i="58"/>
  <c r="L197" i="58"/>
  <c r="L198" i="58"/>
  <c r="L199" i="58"/>
  <c r="L200" i="58"/>
  <c r="L201" i="58"/>
  <c r="L202" i="58"/>
  <c r="L203" i="58"/>
  <c r="L204" i="58"/>
  <c r="L205" i="58"/>
  <c r="L206" i="58"/>
  <c r="L207" i="58"/>
  <c r="L208" i="58"/>
  <c r="L209" i="58"/>
  <c r="L210" i="58"/>
  <c r="L211" i="58"/>
  <c r="L228" i="58"/>
  <c r="L229" i="58"/>
  <c r="L230" i="58"/>
  <c r="L133" i="58" l="1"/>
  <c r="N133" i="58"/>
  <c r="L134" i="58"/>
  <c r="N134" i="58"/>
  <c r="L135" i="58"/>
  <c r="N135" i="58"/>
  <c r="L136" i="58"/>
  <c r="N136" i="58"/>
  <c r="L137" i="58"/>
  <c r="N137" i="58"/>
  <c r="L138" i="58"/>
  <c r="N138" i="58"/>
  <c r="L139" i="58"/>
  <c r="N139" i="58"/>
  <c r="L140" i="58"/>
  <c r="N140" i="58"/>
  <c r="L141" i="58"/>
  <c r="N141" i="58"/>
  <c r="L142" i="58"/>
  <c r="N142" i="58"/>
  <c r="L143" i="58"/>
  <c r="N143" i="58"/>
  <c r="L144" i="58"/>
  <c r="N144" i="58"/>
  <c r="L145" i="58"/>
  <c r="N145" i="58"/>
  <c r="L146" i="58"/>
  <c r="N146" i="58"/>
  <c r="L147" i="58"/>
  <c r="N147" i="58"/>
  <c r="L148" i="58"/>
  <c r="N148" i="58"/>
  <c r="L149" i="58"/>
  <c r="N149" i="58"/>
  <c r="L150" i="58"/>
  <c r="N150" i="58"/>
  <c r="L151" i="58"/>
  <c r="N151" i="58"/>
  <c r="L152" i="58"/>
  <c r="N152" i="58"/>
  <c r="L153" i="58"/>
  <c r="N153" i="58"/>
  <c r="L154" i="58"/>
  <c r="N154" i="58"/>
  <c r="L155" i="58"/>
  <c r="N155" i="58"/>
  <c r="L156" i="58"/>
  <c r="N156" i="58"/>
  <c r="L157" i="58"/>
  <c r="N157" i="58"/>
  <c r="L158" i="58"/>
  <c r="N158" i="58"/>
  <c r="L159" i="58"/>
  <c r="N159" i="58"/>
  <c r="L160" i="58"/>
  <c r="N160" i="58"/>
  <c r="L161" i="58"/>
  <c r="N161" i="58"/>
  <c r="A5" i="58" l="1"/>
  <c r="A6" i="58" s="1"/>
  <c r="A7" i="58" s="1"/>
  <c r="A8" i="58" s="1"/>
  <c r="A9" i="58" s="1"/>
  <c r="A10" i="58" s="1"/>
  <c r="A11" i="58" s="1"/>
  <c r="A12" i="58" s="1"/>
  <c r="A13" i="58" s="1"/>
  <c r="A14" i="58" s="1"/>
  <c r="A15" i="58" s="1"/>
  <c r="A16" i="58" s="1"/>
  <c r="A17" i="58" s="1"/>
  <c r="A18" i="58" s="1"/>
  <c r="A19" i="58" s="1"/>
  <c r="A20" i="58" s="1"/>
  <c r="A21" i="58" s="1"/>
  <c r="A22" i="58" s="1"/>
  <c r="A23" i="58" s="1"/>
  <c r="A24" i="58" s="1"/>
  <c r="A25" i="58" s="1"/>
  <c r="A26" i="58" s="1"/>
  <c r="L117" i="58" l="1"/>
  <c r="N117" i="58"/>
  <c r="L118" i="58"/>
  <c r="N118" i="58"/>
  <c r="L119" i="58"/>
  <c r="N119" i="58"/>
  <c r="L120" i="58"/>
  <c r="N120" i="58"/>
  <c r="L121" i="58"/>
  <c r="N121" i="58"/>
  <c r="L122" i="58"/>
  <c r="N122" i="58"/>
  <c r="L123" i="58"/>
  <c r="N123" i="58"/>
  <c r="L124" i="58"/>
  <c r="N124" i="58"/>
  <c r="L125" i="58"/>
  <c r="N125" i="58"/>
  <c r="L126" i="58"/>
  <c r="N126" i="58"/>
  <c r="L127" i="58"/>
  <c r="N127" i="58"/>
  <c r="L128" i="58"/>
  <c r="N128" i="58"/>
  <c r="L129" i="58"/>
  <c r="N129" i="58"/>
  <c r="L130" i="58"/>
  <c r="N130" i="58"/>
  <c r="L131" i="58"/>
  <c r="N131" i="58"/>
  <c r="L132" i="58"/>
  <c r="N132" i="58"/>
  <c r="L109" i="58" l="1"/>
  <c r="L110" i="58"/>
  <c r="L111" i="58"/>
  <c r="L112" i="58"/>
  <c r="L113" i="58"/>
  <c r="L114" i="58"/>
  <c r="L115" i="58"/>
  <c r="L116" i="58"/>
  <c r="N96" i="58"/>
  <c r="N97" i="58"/>
  <c r="N98" i="58"/>
  <c r="N99" i="58"/>
  <c r="N100" i="58"/>
  <c r="N101" i="58"/>
  <c r="N102" i="58"/>
  <c r="N103" i="58"/>
  <c r="N104" i="58"/>
  <c r="N105" i="58"/>
  <c r="N106" i="58"/>
  <c r="N107" i="58"/>
  <c r="N108" i="58"/>
  <c r="N109" i="58"/>
  <c r="N110" i="58"/>
  <c r="N111" i="58"/>
  <c r="N112" i="58"/>
  <c r="N113" i="58"/>
  <c r="N114" i="58"/>
  <c r="N115" i="58"/>
  <c r="N116" i="58"/>
  <c r="L96" i="58"/>
  <c r="L97" i="58"/>
  <c r="L98" i="58"/>
  <c r="L99" i="58"/>
  <c r="L100" i="58"/>
  <c r="L101" i="58"/>
  <c r="L102" i="58"/>
  <c r="L103" i="58"/>
  <c r="L104" i="58"/>
  <c r="L105" i="58"/>
  <c r="L106" i="58"/>
  <c r="L107" i="58"/>
  <c r="L108" i="58"/>
  <c r="L83" i="58"/>
  <c r="N83" i="58"/>
  <c r="L84" i="58"/>
  <c r="N84" i="58"/>
  <c r="L85" i="58"/>
  <c r="N85" i="58"/>
  <c r="L86" i="58"/>
  <c r="N86" i="58"/>
  <c r="L87" i="58"/>
  <c r="N87" i="58"/>
  <c r="L88" i="58"/>
  <c r="N88" i="58"/>
  <c r="L89" i="58"/>
  <c r="N89" i="58"/>
  <c r="L90" i="58"/>
  <c r="N90" i="58"/>
  <c r="L91" i="58"/>
  <c r="N91" i="58"/>
  <c r="L92" i="58"/>
  <c r="N92" i="58"/>
  <c r="L93" i="58"/>
  <c r="N93" i="58"/>
  <c r="L65" i="58" l="1"/>
  <c r="N65" i="58"/>
  <c r="L66" i="58"/>
  <c r="N66" i="58"/>
  <c r="L67" i="58"/>
  <c r="N67" i="58"/>
  <c r="L68" i="58"/>
  <c r="N68" i="58"/>
  <c r="L69" i="58"/>
  <c r="N69" i="58"/>
  <c r="L70" i="58"/>
  <c r="N70" i="58"/>
  <c r="L71" i="58"/>
  <c r="N71" i="58"/>
  <c r="L72" i="58"/>
  <c r="N72" i="58"/>
  <c r="L73" i="58"/>
  <c r="N73" i="58"/>
  <c r="L74" i="58"/>
  <c r="N74" i="58"/>
  <c r="L75" i="58"/>
  <c r="N75" i="58"/>
  <c r="L76" i="58"/>
  <c r="N76" i="58"/>
  <c r="L77" i="58"/>
  <c r="N77" i="58"/>
  <c r="L78" i="58"/>
  <c r="N78" i="58"/>
  <c r="L79" i="58"/>
  <c r="N79" i="58"/>
  <c r="L80" i="58"/>
  <c r="N80" i="58"/>
  <c r="L81" i="58"/>
  <c r="N81" i="58"/>
  <c r="L82" i="58"/>
  <c r="N82" i="58"/>
  <c r="L94" i="58"/>
  <c r="N94" i="58"/>
  <c r="L95" i="58"/>
  <c r="N95" i="58"/>
  <c r="L41" i="58"/>
  <c r="N41" i="58"/>
  <c r="L42" i="58"/>
  <c r="N42" i="58"/>
  <c r="L43" i="58"/>
  <c r="N43" i="58"/>
  <c r="L44" i="58"/>
  <c r="N44" i="58"/>
  <c r="L45" i="58"/>
  <c r="N45" i="58"/>
  <c r="L46" i="58"/>
  <c r="N46" i="58"/>
  <c r="L47" i="58"/>
  <c r="N47" i="58"/>
  <c r="L48" i="58"/>
  <c r="N48" i="58"/>
  <c r="L49" i="58"/>
  <c r="N49" i="58"/>
  <c r="L50" i="58"/>
  <c r="N50" i="58"/>
  <c r="L51" i="58"/>
  <c r="N51" i="58"/>
  <c r="A27" i="58"/>
  <c r="A28" i="58" s="1"/>
  <c r="A29" i="58" s="1"/>
  <c r="A30" i="58" s="1"/>
  <c r="A31" i="58" s="1"/>
  <c r="A32" i="58" s="1"/>
  <c r="A33" i="58" s="1"/>
  <c r="A34" i="58" s="1"/>
  <c r="A35" i="58" s="1"/>
  <c r="A36" i="58" s="1"/>
  <c r="A37" i="58" s="1"/>
  <c r="A38" i="58" s="1"/>
  <c r="A39" i="58" s="1"/>
  <c r="A40" i="58" s="1"/>
  <c r="A41" i="58" s="1"/>
  <c r="A42" i="58" s="1"/>
  <c r="A43" i="58" s="1"/>
  <c r="A44" i="58" s="1"/>
  <c r="A45" i="58" s="1"/>
  <c r="A46" i="58" s="1"/>
  <c r="A47" i="58" s="1"/>
  <c r="A48" i="58" s="1"/>
  <c r="A49" i="58" s="1"/>
  <c r="A50" i="58" s="1"/>
  <c r="A51" i="58" s="1"/>
  <c r="A52" i="58" s="1"/>
  <c r="L27" i="58"/>
  <c r="N27" i="58"/>
  <c r="L28" i="58"/>
  <c r="N28" i="58"/>
  <c r="L29" i="58"/>
  <c r="N29" i="58"/>
  <c r="L30" i="58"/>
  <c r="N30" i="58"/>
  <c r="L31" i="58"/>
  <c r="N31" i="58"/>
  <c r="L32" i="58"/>
  <c r="N32" i="58"/>
  <c r="L33" i="58"/>
  <c r="N33" i="58"/>
  <c r="L34" i="58"/>
  <c r="N34" i="58"/>
  <c r="L35" i="58"/>
  <c r="N35" i="58"/>
  <c r="L36" i="58"/>
  <c r="N36" i="58"/>
  <c r="L37" i="58"/>
  <c r="N37" i="58"/>
  <c r="L38" i="58"/>
  <c r="N38" i="58"/>
  <c r="L39" i="58"/>
  <c r="N39" i="58"/>
  <c r="L40" i="58"/>
  <c r="N40" i="58"/>
  <c r="L52" i="58"/>
  <c r="N52" i="58"/>
  <c r="L53" i="58"/>
  <c r="N53" i="58"/>
  <c r="L54" i="58"/>
  <c r="N54" i="58"/>
  <c r="L55" i="58"/>
  <c r="N55" i="58"/>
  <c r="L56" i="58"/>
  <c r="N56" i="58"/>
  <c r="L57" i="58"/>
  <c r="N57" i="58"/>
  <c r="L58" i="58"/>
  <c r="N58" i="58"/>
  <c r="L59" i="58"/>
  <c r="N59" i="58"/>
  <c r="L60" i="58"/>
  <c r="N60" i="58"/>
  <c r="L61" i="58"/>
  <c r="N61" i="58"/>
  <c r="L62" i="58"/>
  <c r="N62" i="58"/>
  <c r="L63" i="58"/>
  <c r="N63" i="58"/>
  <c r="L64" i="58"/>
  <c r="N64" i="58"/>
  <c r="A53" i="58" l="1"/>
  <c r="A54" i="58" s="1"/>
  <c r="A55" i="58" s="1"/>
  <c r="A56" i="58" s="1"/>
  <c r="A57" i="58" s="1"/>
  <c r="A58" i="58" s="1"/>
  <c r="A59" i="58" s="1"/>
  <c r="A60" i="58" s="1"/>
  <c r="A61" i="58" s="1"/>
  <c r="A62" i="58" s="1"/>
  <c r="A63" i="58" s="1"/>
  <c r="A64" i="58" s="1"/>
  <c r="F231" i="58"/>
  <c r="G231" i="58"/>
  <c r="H231" i="58"/>
  <c r="K231" i="58"/>
  <c r="M231" i="58"/>
  <c r="E231" i="58"/>
  <c r="N26" i="58"/>
  <c r="L26" i="58"/>
  <c r="N25" i="58"/>
  <c r="L25" i="58"/>
  <c r="N24" i="58"/>
  <c r="L24" i="58"/>
  <c r="N23" i="58"/>
  <c r="L23" i="58"/>
  <c r="N22" i="58"/>
  <c r="L22" i="58"/>
  <c r="N21" i="58"/>
  <c r="L21" i="58"/>
  <c r="N20" i="58"/>
  <c r="L20" i="58"/>
  <c r="N19" i="58"/>
  <c r="L19" i="58"/>
  <c r="N18" i="58"/>
  <c r="L18" i="58"/>
  <c r="N17" i="58"/>
  <c r="L17" i="58"/>
  <c r="N16" i="58"/>
  <c r="L16" i="58"/>
  <c r="N15" i="58"/>
  <c r="L15" i="58"/>
  <c r="A65" i="58" l="1"/>
  <c r="A66" i="58" s="1"/>
  <c r="A67" i="58" s="1"/>
  <c r="A68" i="58" s="1"/>
  <c r="A69" i="58" s="1"/>
  <c r="A70" i="58" s="1"/>
  <c r="A71" i="58" s="1"/>
  <c r="A72" i="58" s="1"/>
  <c r="A73" i="58" s="1"/>
  <c r="A74" i="58" s="1"/>
  <c r="A75" i="58" s="1"/>
  <c r="A76" i="58" s="1"/>
  <c r="A77" i="58" s="1"/>
  <c r="A78" i="58" s="1"/>
  <c r="A79" i="58" s="1"/>
  <c r="A80" i="58" s="1"/>
  <c r="A81" i="58" s="1"/>
  <c r="A82" i="58" s="1"/>
  <c r="N231" i="58"/>
  <c r="L231" i="58"/>
  <c r="N14" i="58"/>
  <c r="L14" i="58"/>
  <c r="L13" i="58"/>
  <c r="N13" i="58"/>
  <c r="N12" i="58"/>
  <c r="L12" i="58"/>
  <c r="A83" i="58" l="1"/>
  <c r="A84" i="58" s="1"/>
  <c r="A85" i="58" s="1"/>
  <c r="A86" i="58" s="1"/>
  <c r="A87" i="58" s="1"/>
  <c r="A88" i="58" s="1"/>
  <c r="A89" i="58" s="1"/>
  <c r="A90" i="58" s="1"/>
  <c r="A91" i="58" s="1"/>
  <c r="A92" i="58" s="1"/>
  <c r="A93" i="58" s="1"/>
  <c r="A94" i="58" s="1"/>
  <c r="A95" i="58" s="1"/>
  <c r="N11" i="58"/>
  <c r="L11" i="58"/>
  <c r="N10" i="58"/>
  <c r="L10" i="58"/>
  <c r="N9" i="58"/>
  <c r="L9" i="58"/>
  <c r="N8" i="58"/>
  <c r="L8" i="58"/>
  <c r="N7" i="58"/>
  <c r="L7" i="58"/>
  <c r="N6" i="58"/>
  <c r="L6" i="58"/>
  <c r="N5" i="58"/>
  <c r="L5" i="58"/>
  <c r="N4" i="58"/>
  <c r="L4" i="58"/>
  <c r="A96" i="58" l="1"/>
  <c r="A97" i="58" s="1"/>
  <c r="A98" i="58" s="1"/>
  <c r="A99" i="58" s="1"/>
  <c r="A100" i="58" s="1"/>
  <c r="A101" i="58" s="1"/>
  <c r="A102" i="58" s="1"/>
  <c r="A103" i="58" s="1"/>
  <c r="A104" i="58" s="1"/>
  <c r="A105" i="58" s="1"/>
  <c r="A106" i="58" s="1"/>
  <c r="A107" i="58" s="1"/>
  <c r="A108" i="58" s="1"/>
  <c r="A109" i="58" s="1"/>
  <c r="A110" i="58" s="1"/>
  <c r="A111" i="58" s="1"/>
  <c r="A112" i="58" s="1"/>
  <c r="A113" i="58" s="1"/>
  <c r="A114" i="58" s="1"/>
  <c r="A115" i="58" s="1"/>
  <c r="A116" i="58" s="1"/>
  <c r="A117" i="58" s="1"/>
  <c r="A118" i="58" s="1"/>
  <c r="A119" i="58" s="1"/>
  <c r="A120" i="58" s="1"/>
  <c r="A121" i="58" s="1"/>
  <c r="A122" i="58" s="1"/>
  <c r="A123" i="58" s="1"/>
  <c r="A124" i="58" s="1"/>
  <c r="A125" i="58" s="1"/>
  <c r="A126" i="58" s="1"/>
  <c r="A127" i="58" s="1"/>
  <c r="A128" i="58" s="1"/>
  <c r="A129" i="58" s="1"/>
  <c r="A130" i="58" s="1"/>
  <c r="A131" i="58" s="1"/>
  <c r="A132" i="58" s="1"/>
  <c r="A133" i="58" l="1"/>
  <c r="A134" i="58" s="1"/>
  <c r="A135" i="58" s="1"/>
  <c r="A136" i="58" s="1"/>
  <c r="A137" i="58" s="1"/>
  <c r="A138" i="58" s="1"/>
  <c r="A139" i="58" s="1"/>
  <c r="A140" i="58" s="1"/>
  <c r="A141" i="58" s="1"/>
  <c r="A142" i="58" s="1"/>
  <c r="A143" i="58" s="1"/>
  <c r="A144" i="58" s="1"/>
  <c r="A145" i="58" s="1"/>
  <c r="A146" i="58" s="1"/>
  <c r="A147" i="58" s="1"/>
  <c r="A148" i="58" s="1"/>
  <c r="A149" i="58" s="1"/>
  <c r="A150" i="58" s="1"/>
  <c r="A151" i="58" s="1"/>
  <c r="A152" i="58" s="1"/>
  <c r="A153" i="58" s="1"/>
  <c r="A154" i="58" s="1"/>
  <c r="A155" i="58" s="1"/>
  <c r="A156" i="58" s="1"/>
  <c r="A157" i="58" s="1"/>
  <c r="A158" i="58" s="1"/>
  <c r="A159" i="58" s="1"/>
  <c r="A160" i="58" s="1"/>
  <c r="A161" i="58" s="1"/>
  <c r="A162" i="58" l="1"/>
  <c r="A163" i="58" s="1"/>
  <c r="A164" i="58" s="1"/>
  <c r="A165" i="58" s="1"/>
  <c r="A166" i="58" s="1"/>
  <c r="A167" i="58" s="1"/>
  <c r="A168" i="58" s="1"/>
  <c r="A169" i="58" s="1"/>
  <c r="A170" i="58" s="1"/>
  <c r="A171" i="58" s="1"/>
  <c r="A172" i="58" s="1"/>
  <c r="A173" i="58" s="1"/>
  <c r="A174" i="58" s="1"/>
  <c r="A175" i="58" s="1"/>
  <c r="A176" i="58" s="1"/>
  <c r="A177" i="58" s="1"/>
  <c r="A178" i="58" s="1"/>
  <c r="A179" i="58" s="1"/>
  <c r="A180" i="58" s="1"/>
  <c r="A181" i="58" s="1"/>
  <c r="A182" i="58" s="1"/>
  <c r="A183" i="58" s="1"/>
  <c r="A184" i="58" s="1"/>
  <c r="A185" i="58" s="1"/>
  <c r="A186" i="58" s="1"/>
  <c r="A187" i="58" s="1"/>
  <c r="A188" i="58" s="1"/>
  <c r="A189" i="58" s="1"/>
  <c r="A190" i="58" s="1"/>
  <c r="A191" i="58" s="1"/>
  <c r="A192" i="58" s="1"/>
  <c r="A193" i="58" s="1"/>
  <c r="A194" i="58" s="1"/>
  <c r="A195" i="58" s="1"/>
  <c r="A196" i="58" s="1"/>
  <c r="A197" i="58" s="1"/>
  <c r="A198" i="58" s="1"/>
  <c r="A199" i="58" s="1"/>
  <c r="A200" i="58" s="1"/>
  <c r="A201" i="58" s="1"/>
  <c r="A202" i="58" s="1"/>
  <c r="A203" i="58" s="1"/>
  <c r="A204" i="58" s="1"/>
  <c r="A205" i="58" s="1"/>
  <c r="A206" i="58" s="1"/>
  <c r="A207" i="58" s="1"/>
  <c r="A208" i="58" s="1"/>
  <c r="A209" i="58" s="1"/>
  <c r="A210" i="58" s="1"/>
  <c r="A211" i="58" s="1"/>
  <c r="A212" i="58" l="1"/>
  <c r="A213" i="58" s="1"/>
  <c r="A214" i="58" s="1"/>
  <c r="A215" i="58" s="1"/>
  <c r="A216" i="58" s="1"/>
  <c r="A217" i="58" s="1"/>
  <c r="A218" i="58" s="1"/>
  <c r="A219" i="58" s="1"/>
  <c r="A220" i="58" s="1"/>
  <c r="A221" i="58" s="1"/>
  <c r="A222" i="58" s="1"/>
  <c r="A223" i="58" s="1"/>
  <c r="A224" i="58" s="1"/>
  <c r="A225" i="58" s="1"/>
  <c r="A226" i="58" s="1"/>
  <c r="A227" i="58" s="1"/>
  <c r="A228" i="58" s="1"/>
  <c r="A229" i="58" s="1"/>
  <c r="A230" i="58" s="1"/>
</calcChain>
</file>

<file path=xl/sharedStrings.xml><?xml version="1.0" encoding="utf-8"?>
<sst xmlns="http://schemas.openxmlformats.org/spreadsheetml/2006/main" count="1384" uniqueCount="723">
  <si>
    <t>№ п/п</t>
  </si>
  <si>
    <t>Всього</t>
  </si>
  <si>
    <t>Місце розташування 
 земельної ділянки</t>
  </si>
  <si>
    <t>Площа земельної ділянки, 
 гектарів</t>
  </si>
  <si>
    <t>Види угідь</t>
  </si>
  <si>
    <t>Цільове призначення земельної ділянки</t>
  </si>
  <si>
    <t>Кадастровий номер
  земельної ділянки</t>
  </si>
  <si>
    <t>Нормативна
  грошова оцінка земельної ділянки гривень</t>
  </si>
  <si>
    <t>Стартовий розмір річної орендної плати</t>
  </si>
  <si>
    <t>Тер
 мін дого
 вору, років</t>
  </si>
  <si>
    <t>Дата проведення</t>
  </si>
  <si>
    <t>рілля</t>
  </si>
  <si>
    <t>сіножаті</t>
  </si>
  <si>
    <t>пасовища</t>
  </si>
  <si>
    <t>% 
 від НГО</t>
  </si>
  <si>
    <t>у гривнях</t>
  </si>
  <si>
    <t>за 1
 гектар</t>
  </si>
  <si>
    <t>№ лота (аукціону)</t>
  </si>
  <si>
    <t>Кінцева дата подачі документів</t>
  </si>
  <si>
    <t>Посилання на аукціон</t>
  </si>
  <si>
    <t>Форма власності (державна, комунальна)</t>
  </si>
  <si>
    <t>Інформація про продаж прав на оренду земельних ділянок сільськогосподарського призначення комунальної форми власності на території Львівської області (вересень 2021 року)</t>
  </si>
  <si>
    <t>70308 (34745)</t>
  </si>
  <si>
    <t>70309 (34745)</t>
  </si>
  <si>
    <t>70310 (34745)</t>
  </si>
  <si>
    <t>70311 (34745)</t>
  </si>
  <si>
    <t>70312 (34745)</t>
  </si>
  <si>
    <t>70313 (34745)</t>
  </si>
  <si>
    <t>70314 (34745)</t>
  </si>
  <si>
    <t>70315 (34745)</t>
  </si>
  <si>
    <t>70316 (34745)</t>
  </si>
  <si>
    <t>70317 (34745)</t>
  </si>
  <si>
    <t>70318 (34745)</t>
  </si>
  <si>
    <t>70323 (34745)</t>
  </si>
  <si>
    <t>70325 (34745)</t>
  </si>
  <si>
    <t>70347 (34745)</t>
  </si>
  <si>
    <t>70348 (34745)</t>
  </si>
  <si>
    <t>4625587300:06:000:0009</t>
  </si>
  <si>
    <t>Самбірський р-н, Боринська ТГ (Боринська с.р.)</t>
  </si>
  <si>
    <t>комунальна</t>
  </si>
  <si>
    <t>для ведення товарного сільськогосподарського виробництва</t>
  </si>
  <si>
    <t>http://torgy.land.gov.ua/auction/lot-card/70308</t>
  </si>
  <si>
    <t>4625586500:04:000:0038</t>
  </si>
  <si>
    <t>http://torgy.land.gov.ua/auction/lot-card/70309</t>
  </si>
  <si>
    <t>4625586500:03:000:0013</t>
  </si>
  <si>
    <t>http://torgy.land.gov.ua/auction/lot-card/70310</t>
  </si>
  <si>
    <t>4625586200:06:000:0111</t>
  </si>
  <si>
    <t>http://torgy.land.gov.ua/auction/lot-card/70311</t>
  </si>
  <si>
    <t>4625583900:04:000:0007</t>
  </si>
  <si>
    <t>http://torgy.land.gov.ua/auction/lot-card/70312</t>
  </si>
  <si>
    <t>4625581300:03:000:0002</t>
  </si>
  <si>
    <t>http://torgy.land.gov.ua/auction/lot-card/70313</t>
  </si>
  <si>
    <t>4625583900:14:000:0007</t>
  </si>
  <si>
    <t>http://torgy.land.gov.ua/auction/lot-card/70314</t>
  </si>
  <si>
    <t>4625583900:05:000:0015</t>
  </si>
  <si>
    <t>http://torgy.land.gov.ua/auction/lot-card/70315</t>
  </si>
  <si>
    <t>4625581300:02:000:0010</t>
  </si>
  <si>
    <t>http://torgy.land.gov.ua/auction/lot-card/70316</t>
  </si>
  <si>
    <t>4625583900:14:000:0006</t>
  </si>
  <si>
    <t>http://torgy.land.gov.ua/auction/lot-card/70317</t>
  </si>
  <si>
    <t>4625586500:03:000:0007</t>
  </si>
  <si>
    <t>http://torgy.land.gov.ua/auction/lot-card/70318</t>
  </si>
  <si>
    <t>4625583900:05:000:0011</t>
  </si>
  <si>
    <t>http://torgy.land.gov.ua/auction/lot-card/70323</t>
  </si>
  <si>
    <t>4625586500:05:000:0034</t>
  </si>
  <si>
    <t>http://torgy.land.gov.ua/auction/lot-card/70325</t>
  </si>
  <si>
    <t>4625583900:14:000:0002</t>
  </si>
  <si>
    <t>http://torgy.land.gov.ua/auction/lot-card/70347</t>
  </si>
  <si>
    <t>4625581300:07:000:0009</t>
  </si>
  <si>
    <t>http://torgy.land.gov.ua/auction/lot-card/70348</t>
  </si>
  <si>
    <t>70326 (34746)</t>
  </si>
  <si>
    <t>70327 (34746)</t>
  </si>
  <si>
    <t>70337 (34746)</t>
  </si>
  <si>
    <t>70338 (34746)</t>
  </si>
  <si>
    <t>70339 (34746)</t>
  </si>
  <si>
    <t>70361 (34746)</t>
  </si>
  <si>
    <t>70392 (34746)</t>
  </si>
  <si>
    <t>70408 (34746)</t>
  </si>
  <si>
    <t>70410 (34746)</t>
  </si>
  <si>
    <t>70411 (34746)</t>
  </si>
  <si>
    <t>70413 (34746)</t>
  </si>
  <si>
    <t>70414 (34746)</t>
  </si>
  <si>
    <t>70416 (34746)</t>
  </si>
  <si>
    <t>70418 (34746)</t>
  </si>
  <si>
    <t>70420 (34746)</t>
  </si>
  <si>
    <t>4625586500:08:000:0027</t>
  </si>
  <si>
    <t>http://torgy.land.gov.ua/auction/lot-card/70326</t>
  </si>
  <si>
    <t>4625582200:07:000:0008</t>
  </si>
  <si>
    <t>http://torgy.land.gov.ua/auction/lot-card/70327</t>
  </si>
  <si>
    <t>4625586200:06:000:0115</t>
  </si>
  <si>
    <t>http://torgy.land.gov.ua/auction/lot-card/70337</t>
  </si>
  <si>
    <t>4625583900:14:000:0009</t>
  </si>
  <si>
    <t>http://torgy.land.gov.ua/auction/lot-card/70338</t>
  </si>
  <si>
    <t>4625583900:05:000:0014</t>
  </si>
  <si>
    <t>http://torgy.land.gov.ua/auction/lot-card/70339</t>
  </si>
  <si>
    <t>4625586500:03:000:0015</t>
  </si>
  <si>
    <t>http://torgy.land.gov.ua/auction/lot-card/70361</t>
  </si>
  <si>
    <t>4625583900:07:000:0009</t>
  </si>
  <si>
    <t>http://torgy.land.gov.ua/auction/lot-card/70392</t>
  </si>
  <si>
    <t>4625581300:03:000:0003</t>
  </si>
  <si>
    <t>http://torgy.land.gov.ua/auction/lot-card/70408</t>
  </si>
  <si>
    <t>4625583900:09:000:0073</t>
  </si>
  <si>
    <t>http://torgy.land.gov.ua/auction/lot-card/70410</t>
  </si>
  <si>
    <t>4625583900:14:000:0003</t>
  </si>
  <si>
    <t>http://torgy.land.gov.ua/auction/lot-card/70411</t>
  </si>
  <si>
    <t>4625587300:06:000:0006</t>
  </si>
  <si>
    <t>http://torgy.land.gov.ua/auction/lot-card/70413</t>
  </si>
  <si>
    <t>4625583900:04:000:0001</t>
  </si>
  <si>
    <t>http://torgy.land.gov.ua/auction/lot-card/70414</t>
  </si>
  <si>
    <t>4625583900:14:000:0005</t>
  </si>
  <si>
    <t>http://torgy.land.gov.ua/auction/lot-card/70416</t>
  </si>
  <si>
    <t>4625583900:09:000:0100</t>
  </si>
  <si>
    <t>http://torgy.land.gov.ua/auction/lot-card/70418</t>
  </si>
  <si>
    <t>4625583900:14:000:0004</t>
  </si>
  <si>
    <t>http://torgy.land.gov.ua/auction/lot-card/70420</t>
  </si>
  <si>
    <t>70427 (34776)</t>
  </si>
  <si>
    <t>70429 (34776)</t>
  </si>
  <si>
    <t>70430 (34776)</t>
  </si>
  <si>
    <t>70431 (34776)</t>
  </si>
  <si>
    <t>70433 (34776)</t>
  </si>
  <si>
    <t>70434 (34776)</t>
  </si>
  <si>
    <t>70436 (34776)</t>
  </si>
  <si>
    <t>70462 (34776)</t>
  </si>
  <si>
    <t>70463 (34776)</t>
  </si>
  <si>
    <t>70464 (34776)</t>
  </si>
  <si>
    <t>70465 (34776)</t>
  </si>
  <si>
    <t>70466 (34776)</t>
  </si>
  <si>
    <t>70510 (34776)</t>
  </si>
  <si>
    <t>70512 (34776)</t>
  </si>
  <si>
    <t>70516 (34776)</t>
  </si>
  <si>
    <t>4625586200:03:000:0025</t>
  </si>
  <si>
    <t>http://torgy.land.gov.ua/auction/lot-card/70427</t>
  </si>
  <si>
    <t>4625586200:05:000:0027</t>
  </si>
  <si>
    <t>http://torgy.land.gov.ua/auction/lot-card/70429</t>
  </si>
  <si>
    <t>4625581900:06:000:0092</t>
  </si>
  <si>
    <t>http://torgy.land.gov.ua/auction/lot-card/70430</t>
  </si>
  <si>
    <t>4625586500:03:000:0027</t>
  </si>
  <si>
    <t>http://torgy.land.gov.ua/auction/lot-card/70431</t>
  </si>
  <si>
    <t>4625583900:07:000:0008</t>
  </si>
  <si>
    <t>http://torgy.land.gov.ua/auction/lot-card/70433</t>
  </si>
  <si>
    <t>4625586500:08:000:0029</t>
  </si>
  <si>
    <t>http://torgy.land.gov.ua/auction/lot-card/70434</t>
  </si>
  <si>
    <t>4625586500:04:000:0031</t>
  </si>
  <si>
    <t>http://torgy.land.gov.ua/auction/lot-card/70436</t>
  </si>
  <si>
    <t>4625586500:03:000:0028</t>
  </si>
  <si>
    <t>http://torgy.land.gov.ua/auction/lot-card/70462</t>
  </si>
  <si>
    <t>4625583900:04:000:0002</t>
  </si>
  <si>
    <t>http://torgy.land.gov.ua/auction/lot-card/70463</t>
  </si>
  <si>
    <t>4625583900:04:000:0005</t>
  </si>
  <si>
    <t>http://torgy.land.gov.ua/auction/lot-card/70464</t>
  </si>
  <si>
    <t>4625582200:07:000:0002</t>
  </si>
  <si>
    <t>http://torgy.land.gov.ua/auction/lot-card/70465</t>
  </si>
  <si>
    <t>4625586200:03:000:0022</t>
  </si>
  <si>
    <t>http://torgy.land.gov.ua/auction/lot-card/70466</t>
  </si>
  <si>
    <t>4625586500:05:000:0032</t>
  </si>
  <si>
    <t>http://torgy.land.gov.ua/auction/lot-card/70510</t>
  </si>
  <si>
    <t>4625587300:06:000:0012</t>
  </si>
  <si>
    <t>http://torgy.land.gov.ua/auction/lot-card/70512</t>
  </si>
  <si>
    <t>4625587300:06:000:0015</t>
  </si>
  <si>
    <t>http://torgy.land.gov.ua/auction/lot-card/70516</t>
  </si>
  <si>
    <t>70587 (34821)</t>
  </si>
  <si>
    <t>70596 (34821)</t>
  </si>
  <si>
    <t>70605 (34821)</t>
  </si>
  <si>
    <t>70612 (34821)</t>
  </si>
  <si>
    <t>70618 (34821)</t>
  </si>
  <si>
    <t>70622 (34821)</t>
  </si>
  <si>
    <t>70624 (34821)</t>
  </si>
  <si>
    <t>70626 (34821)</t>
  </si>
  <si>
    <t>70628 (34821)</t>
  </si>
  <si>
    <t>70634 (34821)</t>
  </si>
  <si>
    <t>70638 (34821)</t>
  </si>
  <si>
    <t>70641 (34821)</t>
  </si>
  <si>
    <t>70649 (34821)</t>
  </si>
  <si>
    <t>70656 (34821)</t>
  </si>
  <si>
    <t>70663 (34821)</t>
  </si>
  <si>
    <t>4625586500:04:000:0032</t>
  </si>
  <si>
    <t>http://torgy.land.gov.ua/auction/lot-card/70587</t>
  </si>
  <si>
    <t>4625586500:03:000:0009</t>
  </si>
  <si>
    <t>http://torgy.land.gov.ua/auction/lot-card/70596</t>
  </si>
  <si>
    <t>4625583900:04:000:0004</t>
  </si>
  <si>
    <t>http://torgy.land.gov.ua/auction/lot-card/70605</t>
  </si>
  <si>
    <t>4625582200:07:000:0001</t>
  </si>
  <si>
    <t>http://torgy.land.gov.ua/auction/lot-card/70612</t>
  </si>
  <si>
    <t>4625586500:03:000:0012</t>
  </si>
  <si>
    <t>http://torgy.land.gov.ua/auction/lot-card/70618</t>
  </si>
  <si>
    <t>4625586500:04:000:0034</t>
  </si>
  <si>
    <t>http://torgy.land.gov.ua/auction/lot-card/70622</t>
  </si>
  <si>
    <t>4625586500:05:000:0033</t>
  </si>
  <si>
    <t>http://torgy.land.gov.ua/auction/lot-card/70624</t>
  </si>
  <si>
    <t>4625583900:07:000:0007</t>
  </si>
  <si>
    <t>http://torgy.land.gov.ua/auction/lot-card/70626</t>
  </si>
  <si>
    <t>4625586200:03:000:0023</t>
  </si>
  <si>
    <t>http://torgy.land.gov.ua/auction/lot-card/70628</t>
  </si>
  <si>
    <t>4625583900:05:000:0008</t>
  </si>
  <si>
    <t>http://torgy.land.gov.ua/auction/lot-card/70634</t>
  </si>
  <si>
    <t>4625586500:08:000:0023</t>
  </si>
  <si>
    <t>http://torgy.land.gov.ua/auction/lot-card/70638</t>
  </si>
  <si>
    <t>4625585900:05:000:0015</t>
  </si>
  <si>
    <t>http://torgy.land.gov.ua/auction/lot-card/70641</t>
  </si>
  <si>
    <t>4625586500:04:000:0037</t>
  </si>
  <si>
    <t>http://torgy.land.gov.ua/auction/lot-card/70649</t>
  </si>
  <si>
    <t>4625583900:09:000:0101</t>
  </si>
  <si>
    <t>http://torgy.land.gov.ua/auction/lot-card/70656</t>
  </si>
  <si>
    <t>4625582200:07:000:0005</t>
  </si>
  <si>
    <t>http://torgy.land.gov.ua/auction/lot-card/70663</t>
  </si>
  <si>
    <t>72535 (35340)</t>
  </si>
  <si>
    <t>72513 (35340)</t>
  </si>
  <si>
    <t>72524 (35340)</t>
  </si>
  <si>
    <t>72529 (35340)</t>
  </si>
  <si>
    <t>72540 (35340)</t>
  </si>
  <si>
    <t>Червоноградський р-н, Белзька ТГ (Корчівська с.р.)</t>
  </si>
  <si>
    <t>4624882800:03:000:0113</t>
  </si>
  <si>
    <t>http://torgy.land.gov.ua/auction/lot-card/72535</t>
  </si>
  <si>
    <t>4624882800:01:000:0078</t>
  </si>
  <si>
    <t>http://torgy.land.gov.ua/auction/lot-card/72513</t>
  </si>
  <si>
    <t>4624882800:01:000:0077</t>
  </si>
  <si>
    <t>http://torgy.land.gov.ua/auction/lot-card/72524</t>
  </si>
  <si>
    <t>4624882800:01:000:0079</t>
  </si>
  <si>
    <t>http://torgy.land.gov.ua/auction/lot-card/72529</t>
  </si>
  <si>
    <t>4624882800:03:000:0114</t>
  </si>
  <si>
    <t>http://torgy.land.gov.ua/auction/lot-card/72540</t>
  </si>
  <si>
    <t>70747 (34851)</t>
  </si>
  <si>
    <t>70750 (34851)</t>
  </si>
  <si>
    <t>70755 (34851)</t>
  </si>
  <si>
    <t>70757 (34851)</t>
  </si>
  <si>
    <t>70760 (34851)</t>
  </si>
  <si>
    <t>70769 (34851)</t>
  </si>
  <si>
    <t>70772 (34851)</t>
  </si>
  <si>
    <t>70776 (34851)</t>
  </si>
  <si>
    <t>70779 (34851)</t>
  </si>
  <si>
    <t>70782 (34851)</t>
  </si>
  <si>
    <t>70785 (34851)</t>
  </si>
  <si>
    <t>70788 (34851)</t>
  </si>
  <si>
    <t>70812 (34851)</t>
  </si>
  <si>
    <t>70819 (34851)</t>
  </si>
  <si>
    <t>70822 (34851)</t>
  </si>
  <si>
    <t>4625581300:02:000:0011</t>
  </si>
  <si>
    <t>http://torgy.land.gov.ua/auction/lot-card/70747</t>
  </si>
  <si>
    <t>4625586200:05:000:0019</t>
  </si>
  <si>
    <t>http://torgy.land.gov.ua/auction/lot-card/70750</t>
  </si>
  <si>
    <t>4625581900:06:000:0093</t>
  </si>
  <si>
    <t>http://torgy.land.gov.ua/auction/lot-card/70755</t>
  </si>
  <si>
    <t>4625583900:04:000:0012</t>
  </si>
  <si>
    <t>http://torgy.land.gov.ua/auction/lot-card/70757</t>
  </si>
  <si>
    <t>4625582200:07:000:0006</t>
  </si>
  <si>
    <t>http://torgy.land.gov.ua/auction/lot-card/70760</t>
  </si>
  <si>
    <t>4625585900:05:000:0013</t>
  </si>
  <si>
    <t>http://torgy.land.gov.ua/auction/lot-card/70769</t>
  </si>
  <si>
    <t>4625586200:03:000:0018</t>
  </si>
  <si>
    <t>http://torgy.land.gov.ua/auction/lot-card/70772</t>
  </si>
  <si>
    <t>4625586500:03:000:0026</t>
  </si>
  <si>
    <t>http://torgy.land.gov.ua/auction/lot-card/70776</t>
  </si>
  <si>
    <t>4625586500:04:000:0029</t>
  </si>
  <si>
    <t>http://torgy.land.gov.ua/auction/lot-card/70779</t>
  </si>
  <si>
    <t>4625586500:03:000:0025</t>
  </si>
  <si>
    <t>http://torgy.land.gov.ua/auction/lot-card/70782</t>
  </si>
  <si>
    <t>4625586500:08:000:0036</t>
  </si>
  <si>
    <t>http://torgy.land.gov.ua/auction/lot-card/70785</t>
  </si>
  <si>
    <t>4625584900:03:000:0012</t>
  </si>
  <si>
    <t>http://torgy.land.gov.ua/auction/lot-card/70788</t>
  </si>
  <si>
    <t>4625586500:08:000:0030</t>
  </si>
  <si>
    <t>http://torgy.land.gov.ua/auction/lot-card/70812</t>
  </si>
  <si>
    <t>http://torgy.land.gov.ua/auction/lot-card/70819</t>
  </si>
  <si>
    <t>4625586500:08:000:0031</t>
  </si>
  <si>
    <t>4625581300:07:000:0010</t>
  </si>
  <si>
    <t>http://torgy.land.gov.ua/auction/lot-card/70822</t>
  </si>
  <si>
    <t>73060 (35519)</t>
  </si>
  <si>
    <t>4625586500:04:000:0026</t>
  </si>
  <si>
    <t>http://torgy.land.gov.ua/auction/lot-card/73060</t>
  </si>
  <si>
    <t>70834 (34861)</t>
  </si>
  <si>
    <t>70836 (34861)</t>
  </si>
  <si>
    <t>70837 (34861)</t>
  </si>
  <si>
    <t>70840 (34861)</t>
  </si>
  <si>
    <t>70843 (34861)</t>
  </si>
  <si>
    <t>70858 (34861)</t>
  </si>
  <si>
    <t>70870 (34861)</t>
  </si>
  <si>
    <t>70869 (34861)</t>
  </si>
  <si>
    <t>70872 (34861)</t>
  </si>
  <si>
    <t>70874 (34861)</t>
  </si>
  <si>
    <t>70877 (34861)</t>
  </si>
  <si>
    <t>70879 (34861)</t>
  </si>
  <si>
    <t>70881 (34861)</t>
  </si>
  <si>
    <t>70883 (34861)</t>
  </si>
  <si>
    <t>708836 (34861)</t>
  </si>
  <si>
    <t>4625583900:09:000:0075</t>
  </si>
  <si>
    <t>http://torgy.land.gov.ua/auction/lot-card/70834</t>
  </si>
  <si>
    <t>4625586500:03:000:0017</t>
  </si>
  <si>
    <t>http://torgy.land.gov.ua/auction/lot-card/70836</t>
  </si>
  <si>
    <t>http://torgy.land.gov.ua/auction/lot-card/70837</t>
  </si>
  <si>
    <t>4625586500:03:000:0018</t>
  </si>
  <si>
    <t>http://torgy.land.gov.ua/auction/lot-card/70840</t>
  </si>
  <si>
    <t>4625584900:03:000:0016</t>
  </si>
  <si>
    <t>http://torgy.land.gov.ua/auction/lot-card/70843</t>
  </si>
  <si>
    <t>4625584900:03:000:0013</t>
  </si>
  <si>
    <t>http://torgy.land.gov.ua/auction/lot-card/70858</t>
  </si>
  <si>
    <t>4625586500:07:000:0029</t>
  </si>
  <si>
    <t>http://torgy.land.gov.ua/auction/lot-card/70870</t>
  </si>
  <si>
    <t>4625587300:06:000:0014</t>
  </si>
  <si>
    <t>http://torgy.land.gov.ua/auction/lot-card/70869</t>
  </si>
  <si>
    <t>4625586500:03:000:0019</t>
  </si>
  <si>
    <t>http://torgy.land.gov.ua/auction/lot-card/70872</t>
  </si>
  <si>
    <t>4625586200:05:000:0020</t>
  </si>
  <si>
    <t>http://torgy.land.gov.ua/auction/lot-card/70874</t>
  </si>
  <si>
    <t>4625586500:03:000:0016</t>
  </si>
  <si>
    <t>http://torgy.land.gov.ua/auction/lot-card/70877</t>
  </si>
  <si>
    <t>4625585900:04:000:0006</t>
  </si>
  <si>
    <t>http://torgy.land.gov.ua/auction/lot-card/70879</t>
  </si>
  <si>
    <t>4625582200:07:000:0007</t>
  </si>
  <si>
    <t>http://torgy.land.gov.ua/auction/lot-card/70881</t>
  </si>
  <si>
    <t>4625586500:04:000:0028</t>
  </si>
  <si>
    <t>http://torgy.land.gov.ua/auction/lot-card/70883</t>
  </si>
  <si>
    <t>4625586500:03:000:0011</t>
  </si>
  <si>
    <t>http://torgy.land.gov.ua/auction/lot-card/70886</t>
  </si>
  <si>
    <t>70756 (34853)</t>
  </si>
  <si>
    <t>70759 (34853)</t>
  </si>
  <si>
    <t>70762 (34853)</t>
  </si>
  <si>
    <t>70765 (34853)</t>
  </si>
  <si>
    <t>70767 (34853)</t>
  </si>
  <si>
    <t>70770 (34853)</t>
  </si>
  <si>
    <t>70773 (34853)</t>
  </si>
  <si>
    <t>70775 (34853)</t>
  </si>
  <si>
    <t>70778 (34853)</t>
  </si>
  <si>
    <t>70783 (34853)</t>
  </si>
  <si>
    <t>70809 (34853)</t>
  </si>
  <si>
    <t>70818 (34853)</t>
  </si>
  <si>
    <t>70821 (34853)</t>
  </si>
  <si>
    <t>70824 (34853)</t>
  </si>
  <si>
    <t>70825 (34853)</t>
  </si>
  <si>
    <t>4625586500:04:000:0030</t>
  </si>
  <si>
    <t>http://torgy.land.gov.ua/auction/lot-card/70756</t>
  </si>
  <si>
    <t>4625586500:03:000:0008</t>
  </si>
  <si>
    <t>http://torgy.land.gov.ua/auction/lot-card/70759</t>
  </si>
  <si>
    <t>4625587300:06:000:0004</t>
  </si>
  <si>
    <t>http://torgy.land.gov.ua/auction/lot-card/70762</t>
  </si>
  <si>
    <t>4625586500:03:000:0031</t>
  </si>
  <si>
    <t>http://torgy.land.gov.ua/auction/lot-card/70765</t>
  </si>
  <si>
    <t>4625586500:03:000:0024</t>
  </si>
  <si>
    <t>http://torgy.land.gov.ua/auction/lot-card/70767</t>
  </si>
  <si>
    <t>4625586500:08:000:0024</t>
  </si>
  <si>
    <t>http://torgy.land.gov.ua/auction/lot-card/70770</t>
  </si>
  <si>
    <t>4625587300:06:000:0016</t>
  </si>
  <si>
    <t>http://torgy.land.gov.ua/auction/lot-card/70773</t>
  </si>
  <si>
    <t>4625586500:08:000:0021</t>
  </si>
  <si>
    <t>http://torgy.land.gov.ua/auction/lot-card/70775</t>
  </si>
  <si>
    <t>4625586500:03:000:0021</t>
  </si>
  <si>
    <t>http://torgy.land.gov.ua/auction/lot-card/70778</t>
  </si>
  <si>
    <t>4625583900:04:000:0006</t>
  </si>
  <si>
    <t>http://torgy.land.gov.ua/auction/lot-card/70783</t>
  </si>
  <si>
    <t>4625586500:04:000:0027</t>
  </si>
  <si>
    <t>http://torgy.land.gov.ua/auction/lot-card/70809</t>
  </si>
  <si>
    <t>4625585900:04:000:0005</t>
  </si>
  <si>
    <t>http://torgy.land.gov.ua/auction/lot-card/70818</t>
  </si>
  <si>
    <t>4625586500:03:000:0020</t>
  </si>
  <si>
    <t>http://torgy.land.gov.ua/auction/lot-card/70821</t>
  </si>
  <si>
    <t>4625585900:04:000:0007</t>
  </si>
  <si>
    <t>http://torgy.land.gov.ua/auction/lot-card/70824</t>
  </si>
  <si>
    <t>4625586200:05:000:0017</t>
  </si>
  <si>
    <t>http://torgy.land.gov.ua/auction/lot-card/70825</t>
  </si>
  <si>
    <t>72891 (35439)</t>
  </si>
  <si>
    <t>72893 (35439)</t>
  </si>
  <si>
    <t>Самбірський р-н, Бісковицька ТГ (Лютовиська с.р.)</t>
  </si>
  <si>
    <t>4625183100:08:000:0308</t>
  </si>
  <si>
    <t>http://torgy.land.gov.ua/auction/lot-card/72891</t>
  </si>
  <si>
    <t>4625183100:12:001:0113</t>
  </si>
  <si>
    <t>http://torgy.land.gov.ua/auction/lot-card/72893</t>
  </si>
  <si>
    <t>70880 (34879)</t>
  </si>
  <si>
    <t>70882 (34879)</t>
  </si>
  <si>
    <t>70884 (34879)</t>
  </si>
  <si>
    <t>70887 (34879)</t>
  </si>
  <si>
    <t>70889 (34879)</t>
  </si>
  <si>
    <t>70890 (34879)</t>
  </si>
  <si>
    <t>70894 (34879)</t>
  </si>
  <si>
    <t>70896 (34879)</t>
  </si>
  <si>
    <t>70897 (34879)</t>
  </si>
  <si>
    <t>70900 (34879)</t>
  </si>
  <si>
    <t>70901 (34879)</t>
  </si>
  <si>
    <t>70906 (34879)</t>
  </si>
  <si>
    <t>70907 (34879)</t>
  </si>
  <si>
    <t>70910 (34879)</t>
  </si>
  <si>
    <t>70911 (34879)</t>
  </si>
  <si>
    <t>4625586200:06:000:0114</t>
  </si>
  <si>
    <t>http://torgy.land.gov.ua/auction/lot-card/70880</t>
  </si>
  <si>
    <t>4625583900:09:000:0074</t>
  </si>
  <si>
    <t>http://torgy.land.gov.ua/auction/lot-card/70882</t>
  </si>
  <si>
    <t>4625586500:03:000:0023</t>
  </si>
  <si>
    <t>http://torgy.land.gov.ua/auction/lot-card/70884</t>
  </si>
  <si>
    <t>4625587300:06:000:0013</t>
  </si>
  <si>
    <t>http://torgy.land.gov.ua/auction/lot-card/70887</t>
  </si>
  <si>
    <t>4625583900:05:000:0019</t>
  </si>
  <si>
    <t>http://torgy.land.gov.ua/auction/lot-card/70889</t>
  </si>
  <si>
    <t>4625583900:05:000:0010</t>
  </si>
  <si>
    <t>http://torgy.land.gov.ua/auction/lot-card/70894</t>
  </si>
  <si>
    <t>4625583900:05:000:0009</t>
  </si>
  <si>
    <t>http://torgy.land.gov.ua/auction/lot-card/70890</t>
  </si>
  <si>
    <t>4625586200:03:000:0024</t>
  </si>
  <si>
    <t>http://torgy.land.gov.ua/auction/lot-card/70896</t>
  </si>
  <si>
    <t>4625586500:08:000:0020</t>
  </si>
  <si>
    <t>http://torgy.land.gov.ua/auction/lot-card/70897</t>
  </si>
  <si>
    <t>4625581300:07:000:0008</t>
  </si>
  <si>
    <t>http://torgy.land.gov.ua/auction/lot-card/70900</t>
  </si>
  <si>
    <t>4625586500:03:000:0029</t>
  </si>
  <si>
    <t>http://torgy.land.gov.ua/auction/lot-card/70901</t>
  </si>
  <si>
    <t>4625586500:08:000:0026</t>
  </si>
  <si>
    <t>http://torgy.land.gov.ua/auction/lot-card/70906</t>
  </si>
  <si>
    <t>4625583900:05:000:0007</t>
  </si>
  <si>
    <t>http://torgy.land.gov.ua/auction/lot-card/70907</t>
  </si>
  <si>
    <t>4625583900:05:000:0012</t>
  </si>
  <si>
    <t>http://torgy.land.gov.ua/auction/lot-card/70910</t>
  </si>
  <si>
    <t>4625587300:06:000:0011</t>
  </si>
  <si>
    <t>http://torgy.land.gov.ua/auction/lot-card/70911</t>
  </si>
  <si>
    <t>70559 (34817)</t>
  </si>
  <si>
    <t>70568 (34817)</t>
  </si>
  <si>
    <t>70571 (34817)</t>
  </si>
  <si>
    <t>70576 (34817)</t>
  </si>
  <si>
    <t>70577 (34817)</t>
  </si>
  <si>
    <t>70579 (34817)</t>
  </si>
  <si>
    <t>70583 (34817)</t>
  </si>
  <si>
    <t>70586 (34817)</t>
  </si>
  <si>
    <t>70589 (34817)</t>
  </si>
  <si>
    <t>70603 (34817)</t>
  </si>
  <si>
    <t>70609 (34817)</t>
  </si>
  <si>
    <t>70614 (34817)</t>
  </si>
  <si>
    <t>Львівський р-н, Бібрська ТГ (Бібрська м.р.)</t>
  </si>
  <si>
    <t>4623381800:04:000:0216</t>
  </si>
  <si>
    <t>http://torgy.land.gov.ua/auction/lot-card/70559</t>
  </si>
  <si>
    <t>4623381800:05:000:0563</t>
  </si>
  <si>
    <t>http://torgy.land.gov.ua/auction/lot-card/70568</t>
  </si>
  <si>
    <t>4623386000:01:000:0060</t>
  </si>
  <si>
    <t>http://torgy.land.gov.ua/auction/lot-card/70571</t>
  </si>
  <si>
    <t>4623386000:02:000:0333</t>
  </si>
  <si>
    <t>http://torgy.land.gov.ua/auction/lot-card/70576</t>
  </si>
  <si>
    <t>4623381800:04:000:0194</t>
  </si>
  <si>
    <t>http://torgy.land.gov.ua/auction/lot-card/70577</t>
  </si>
  <si>
    <t>4623381800:03:000:0381</t>
  </si>
  <si>
    <t>http://torgy.land.gov.ua/auction/lot-card/70579</t>
  </si>
  <si>
    <t>4623386000:01:000:0058</t>
  </si>
  <si>
    <t>http://torgy.land.gov.ua/auction/lot-card/70583</t>
  </si>
  <si>
    <t>4623386000:02:000:0330</t>
  </si>
  <si>
    <t>http://torgy.land.gov.ua/auction/lot-card/70586</t>
  </si>
  <si>
    <t>4623381800:07:000:0037</t>
  </si>
  <si>
    <t>http://torgy.land.gov.ua/auction/lot-card/70589</t>
  </si>
  <si>
    <t>4623381800:05:000:0516</t>
  </si>
  <si>
    <t>http://torgy.land.gov.ua/auction/lot-card/70603</t>
  </si>
  <si>
    <t>4623386400:06:000:0654</t>
  </si>
  <si>
    <t>http://torgy.land.gov.ua/auction/lot-card/70609</t>
  </si>
  <si>
    <t>4623381800:07:000:0035</t>
  </si>
  <si>
    <t>http://torgy.land.gov.ua/auction/lot-card/70614</t>
  </si>
  <si>
    <t>70651 (34831)</t>
  </si>
  <si>
    <t>70660 (34831)</t>
  </si>
  <si>
    <t>70666 (34831)</t>
  </si>
  <si>
    <t>70670 (34831)</t>
  </si>
  <si>
    <t>70675 (34831)</t>
  </si>
  <si>
    <t>70681 (34831)</t>
  </si>
  <si>
    <t>70684 (34831)</t>
  </si>
  <si>
    <t>70687 (34831)</t>
  </si>
  <si>
    <t>70693 (34831)</t>
  </si>
  <si>
    <t>70698 (34831)</t>
  </si>
  <si>
    <t>70702 (34831)</t>
  </si>
  <si>
    <t>70708 (34831)</t>
  </si>
  <si>
    <t>4623386000:01:000:0059</t>
  </si>
  <si>
    <t>http://torgy.land.gov.ua/auction/lot-card/70651</t>
  </si>
  <si>
    <t>4623387200:01:000:0346</t>
  </si>
  <si>
    <t>http://torgy.land.gov.ua/auction/lot-card/70660</t>
  </si>
  <si>
    <t>4623310300:06:000:0234</t>
  </si>
  <si>
    <t>http://torgy.land.gov.ua/auction/lot-card/70666</t>
  </si>
  <si>
    <t>4623310300:06:000:0243</t>
  </si>
  <si>
    <t>http://torgy.land.gov.ua/auction/lot-card/70670</t>
  </si>
  <si>
    <t>4623386400:07:000:0222</t>
  </si>
  <si>
    <t>http://torgy.land.gov.ua/auction/lot-card/70675</t>
  </si>
  <si>
    <t>4623387200:04:000:0284</t>
  </si>
  <si>
    <t>http://torgy.land.gov.ua/auction/lot-card/70681</t>
  </si>
  <si>
    <t>4623386000:01:000:0337</t>
  </si>
  <si>
    <t>http://torgy.land.gov.ua/auction/lot-card/70684</t>
  </si>
  <si>
    <t>4623381800:05:000:0561</t>
  </si>
  <si>
    <t>http://torgy.land.gov.ua/auction/lot-card/70687</t>
  </si>
  <si>
    <t>4623381800:05:000:0507</t>
  </si>
  <si>
    <t>http://torgy.land.gov.ua/auction/lot-card/70693</t>
  </si>
  <si>
    <t>4623384500:05:000:0016</t>
  </si>
  <si>
    <t>http://torgy.land.gov.ua/auction/lot-card/70698</t>
  </si>
  <si>
    <t>4623386000:07:000:0126</t>
  </si>
  <si>
    <t>http://torgy.land.gov.ua/auction/lot-card/70702</t>
  </si>
  <si>
    <t>4623386000:05:000:0018</t>
  </si>
  <si>
    <t>http://torgy.land.gov.ua/auction/lot-card/70708</t>
  </si>
  <si>
    <t>72554 (35355)</t>
  </si>
  <si>
    <t>72566 (35355)</t>
  </si>
  <si>
    <t>72575 (35355)</t>
  </si>
  <si>
    <t>72579 (35355)</t>
  </si>
  <si>
    <t>72589 (35355)</t>
  </si>
  <si>
    <t>Червоноградський р-н, Белзька ТГ (Хлівчанська с.р.)</t>
  </si>
  <si>
    <t>4624888200:23:000:0921</t>
  </si>
  <si>
    <t>http://torgy.land.gov.ua/auction/lot-card/72554</t>
  </si>
  <si>
    <t>4624888200:23:000:0922</t>
  </si>
  <si>
    <t>http://torgy.land.gov.ua/auction/lot-card/72566</t>
  </si>
  <si>
    <t>4624888200:23:000:0920</t>
  </si>
  <si>
    <t>http://torgy.land.gov.ua/auction/lot-card/72575</t>
  </si>
  <si>
    <t>4624882800:03:000:0115</t>
  </si>
  <si>
    <t>http://torgy.land.gov.ua/auction/lot-card/72579</t>
  </si>
  <si>
    <t>4624882800:03:000:0116</t>
  </si>
  <si>
    <t>http://torgy.land.gov.ua/auction/lot-card/72589</t>
  </si>
  <si>
    <t>71127 (34951)</t>
  </si>
  <si>
    <t>4621555900:01:000:0735</t>
  </si>
  <si>
    <t>http://torgy.land.gov.ua/auction/lot-card/71127</t>
  </si>
  <si>
    <t>71101 (34947)</t>
  </si>
  <si>
    <t>71102 (34947)</t>
  </si>
  <si>
    <t>71107 (34947)</t>
  </si>
  <si>
    <t>71110 (34947)</t>
  </si>
  <si>
    <t>71111 (34947)</t>
  </si>
  <si>
    <t>71112 (34947)</t>
  </si>
  <si>
    <t>71113 (34947)</t>
  </si>
  <si>
    <t>71116 (34947)</t>
  </si>
  <si>
    <t>71118 (34947)</t>
  </si>
  <si>
    <t>71119 (34947)</t>
  </si>
  <si>
    <t>71121 (34947)</t>
  </si>
  <si>
    <t>71123 (34947)</t>
  </si>
  <si>
    <t>71125 (34947)</t>
  </si>
  <si>
    <t>Львівський р-н, Бібрська ТГ (Свірзька с.р.)</t>
  </si>
  <si>
    <t>4623384500:05:000:0040</t>
  </si>
  <si>
    <t>http://torgy.land.gov.ua/auction/lot-card/71101</t>
  </si>
  <si>
    <t>4623384500:05:000:0041</t>
  </si>
  <si>
    <t>http://torgy.land.gov.ua/auction/lot-card/71102</t>
  </si>
  <si>
    <t>4623386400:08:000:0240</t>
  </si>
  <si>
    <t>http://torgy.land.gov.ua/auction/lot-card/71107</t>
  </si>
  <si>
    <t>4623386400:08:000:0241</t>
  </si>
  <si>
    <t>http://torgy.land.gov.ua/auction/lot-card/71110</t>
  </si>
  <si>
    <t>4623384500:01:000:0103</t>
  </si>
  <si>
    <t>http://torgy.land.gov.ua/auction/lot-card/71111</t>
  </si>
  <si>
    <t>4623386400:07:000:0251</t>
  </si>
  <si>
    <t>http://torgy.land.gov.ua/auction/lot-card/71112</t>
  </si>
  <si>
    <t>4623386400:07:000:0252</t>
  </si>
  <si>
    <t>http://torgy.land.gov.ua/auction/lot-card/71113</t>
  </si>
  <si>
    <t>4623384500:03:000:0368</t>
  </si>
  <si>
    <t>http://torgy.land.gov.ua/auction/lot-card/71116</t>
  </si>
  <si>
    <t>4623384500:03:000:0369</t>
  </si>
  <si>
    <t>http://torgy.land.gov.ua/auction/lot-card/71118</t>
  </si>
  <si>
    <t>4623384500:05:000:0043</t>
  </si>
  <si>
    <t>http://torgy.land.gov.ua/auction/lot-card/71119</t>
  </si>
  <si>
    <t>4623384500:05:000:0042</t>
  </si>
  <si>
    <t>http://torgy.land.gov.ua/auction/lot-card/71121</t>
  </si>
  <si>
    <t>4623386000:08:000:0334</t>
  </si>
  <si>
    <t>http://torgy.land.gov.ua/auction/lot-card/71123</t>
  </si>
  <si>
    <t>4623386000:08:000:0335</t>
  </si>
  <si>
    <t>http://torgy.land.gov.ua/auction/lot-card/71125</t>
  </si>
  <si>
    <t>71361 (35033)</t>
  </si>
  <si>
    <t>Львівський р-н, Щирецька ТГ (Пісківська с.р.)</t>
  </si>
  <si>
    <t>4623685400:06:000:0004</t>
  </si>
  <si>
    <t>http://torgy.land.gov.ua/auction/lot-card/71361</t>
  </si>
  <si>
    <t>71831 (35183)</t>
  </si>
  <si>
    <t>Самбірський р-н, Рудківська ТГ (Рудківська с.р.)</t>
  </si>
  <si>
    <t>4620981400:02:000:0024</t>
  </si>
  <si>
    <t>http://torgy.land.gov.ua/auction/lot-card/71831</t>
  </si>
  <si>
    <t>71272 (34988)</t>
  </si>
  <si>
    <t>71281 (34988)</t>
  </si>
  <si>
    <t>71286 (34988)</t>
  </si>
  <si>
    <t>71291 (34988)</t>
  </si>
  <si>
    <t>71304 (34988)</t>
  </si>
  <si>
    <t>71309 (34988)</t>
  </si>
  <si>
    <t>4624286600:17:000:0922</t>
  </si>
  <si>
    <t>http://torgy.land.gov.ua/auction/lot-card/71272</t>
  </si>
  <si>
    <t>4624286600:17:000:0921</t>
  </si>
  <si>
    <t>http://torgy.land.gov.ua/auction/lot-card/71281</t>
  </si>
  <si>
    <t>4624286600:14:000:0112</t>
  </si>
  <si>
    <t>http://torgy.land.gov.ua/auction/lot-card/71286</t>
  </si>
  <si>
    <t>4624286600:14:000:0111</t>
  </si>
  <si>
    <t>http://torgy.land.gov.ua/auction/lot-card/71291</t>
  </si>
  <si>
    <t>4624286600:14:000:0113</t>
  </si>
  <si>
    <t>http://torgy.land.gov.ua/auction/lot-card/71304</t>
  </si>
  <si>
    <t>4624286600:17:000:0694</t>
  </si>
  <si>
    <t>http://torgy.land.gov.ua/auction/lot-card/71309</t>
  </si>
  <si>
    <t>72410 (35309)</t>
  </si>
  <si>
    <t>Львівський р-н, Городоцька ТГ (Угрівська с.р.)</t>
  </si>
  <si>
    <t>4620988000:19:000:0080</t>
  </si>
  <si>
    <t>для ведення фермерського господарства</t>
  </si>
  <si>
    <t>http://torgy.land.gov.ua/auction/lot-card/72410</t>
  </si>
  <si>
    <t>71552 (35093)</t>
  </si>
  <si>
    <t>71560 (35093)</t>
  </si>
  <si>
    <t>71567 (35093)</t>
  </si>
  <si>
    <t>71571 (35093)</t>
  </si>
  <si>
    <t>Львівський р-н, Комарнівська ТГ (Монастирецька с.р.)</t>
  </si>
  <si>
    <t>4620985200:13:000:0009</t>
  </si>
  <si>
    <t>http://torgy.land.gov.ua/auction/lot-card/71552</t>
  </si>
  <si>
    <t>4620985200:13:000:0010</t>
  </si>
  <si>
    <t>http://torgy.land.gov.ua/auction/lot-card/71560</t>
  </si>
  <si>
    <t>4620985200:13:000:0008</t>
  </si>
  <si>
    <t>http://torgy.land.gov.ua/auction/lot-card/71567</t>
  </si>
  <si>
    <t>4620985200:16:000:0007</t>
  </si>
  <si>
    <t>http://torgy.land.gov.ua/auction/lot-card/71571</t>
  </si>
  <si>
    <t>71391 (35050)</t>
  </si>
  <si>
    <t>71412 (35050)</t>
  </si>
  <si>
    <t>71435 (35050)</t>
  </si>
  <si>
    <t>71457 (35050)</t>
  </si>
  <si>
    <t>71475 (35050)</t>
  </si>
  <si>
    <t>71490 (35050)</t>
  </si>
  <si>
    <t>71502 (35050)</t>
  </si>
  <si>
    <t>71512 (35050)</t>
  </si>
  <si>
    <t>Стрийський р-н, Миколаївська ТГ (за межами населеного пункту)</t>
  </si>
  <si>
    <t>4623085200:05:000:0085</t>
  </si>
  <si>
    <t>http://torgy.land.gov.ua/auction/lot-card/71391</t>
  </si>
  <si>
    <t>4623085200:05:000:0086</t>
  </si>
  <si>
    <t>http://torgy.land.gov.ua/auction/lot-card/71412</t>
  </si>
  <si>
    <t>4623085200:05:000:0087</t>
  </si>
  <si>
    <t>http://torgy.land.gov.ua/auction/lot-card/71435</t>
  </si>
  <si>
    <t>4623083200:18:000:0105</t>
  </si>
  <si>
    <t>http://torgy.land.gov.ua/auction/lot-card/71457</t>
  </si>
  <si>
    <t>4623084400:08:000:0010</t>
  </si>
  <si>
    <t>http://torgy.land.gov.ua/auction/lot-card/71475</t>
  </si>
  <si>
    <t>4623084400:08:000:0012</t>
  </si>
  <si>
    <t>http://torgy.land.gov.ua/auction/lot-card/71490</t>
  </si>
  <si>
    <t>4623084400:08:000:0013</t>
  </si>
  <si>
    <t>http://torgy.land.gov.ua/auction/lot-card/71502</t>
  </si>
  <si>
    <t>4623084400:08:000:0014</t>
  </si>
  <si>
    <t>http://torgy.land.gov.ua/auction/lot-card/71512</t>
  </si>
  <si>
    <t>71634 (35113)</t>
  </si>
  <si>
    <t>71641 (35113)</t>
  </si>
  <si>
    <t>71659 (35113)</t>
  </si>
  <si>
    <t>71665 (35113)</t>
  </si>
  <si>
    <t>4620985200:16:000:0008</t>
  </si>
  <si>
    <t>http://torgy.land.gov.ua/auction/lot-card/71634</t>
  </si>
  <si>
    <t>4620980700:18:000:0314</t>
  </si>
  <si>
    <t>Львівський р-н, Комарнівська ТГ (Комарнівська м.р.)</t>
  </si>
  <si>
    <t>http://torgy.land.gov.ua/auction/lot-card/71641</t>
  </si>
  <si>
    <t>4620980700:20:000:0001</t>
  </si>
  <si>
    <t>http://torgy.land.gov.ua/auction/lot-card/71659</t>
  </si>
  <si>
    <t>4620981100:16:000:0003</t>
  </si>
  <si>
    <t>http://torgy.land.gov.ua/auction/lot-card/71665</t>
  </si>
  <si>
    <t>71703 (35131)</t>
  </si>
  <si>
    <t>Львівський р-н, Комарнівська ТГ (Тулиголівська с.р.)</t>
  </si>
  <si>
    <t>4620987900:07:000:0122</t>
  </si>
  <si>
    <t>http://torgy.land.gov.ua/auction/lot-card/71703</t>
  </si>
  <si>
    <t>71554 (35100)</t>
  </si>
  <si>
    <t>71566 (35100)</t>
  </si>
  <si>
    <t>71574 (35100)</t>
  </si>
  <si>
    <t>71590 (35100)</t>
  </si>
  <si>
    <t>71601 (35100)</t>
  </si>
  <si>
    <t>71612 (35100)</t>
  </si>
  <si>
    <t>71624 (35100)</t>
  </si>
  <si>
    <t>71650 (35100)</t>
  </si>
  <si>
    <t>4623084400:08:000:0015</t>
  </si>
  <si>
    <t>http://torgy.land.gov.ua/auction/lot-card/71554</t>
  </si>
  <si>
    <t>4623084400:08:000:0009</t>
  </si>
  <si>
    <t>http://torgy.land.gov.ua/auction/lot-card/71566</t>
  </si>
  <si>
    <t>4623084400:08:000:0017</t>
  </si>
  <si>
    <t>http://torgy.land.gov.ua/auction/lot-card/71574</t>
  </si>
  <si>
    <t>4623084400:08:000:0008</t>
  </si>
  <si>
    <t>http://torgy.land.gov.ua/auction/lot-card/71590</t>
  </si>
  <si>
    <t>4623084400:08:000:0023</t>
  </si>
  <si>
    <t>http://torgy.land.gov.ua/auction/lot-card/71601</t>
  </si>
  <si>
    <t>4623084400:08:000:0024</t>
  </si>
  <si>
    <t>http://torgy.land.gov.ua/auction/lot-card/71612</t>
  </si>
  <si>
    <t>4623083200:18:000:0117</t>
  </si>
  <si>
    <t>http://torgy.land.gov.ua/auction/lot-card/71624</t>
  </si>
  <si>
    <t>4623083200:18:000:0118</t>
  </si>
  <si>
    <t>http://torgy.land.gov.ua/auction/lot-card/71650</t>
  </si>
  <si>
    <t>71495 (35081)</t>
  </si>
  <si>
    <t>Львівський р-н, Жовтанецька ТГ (за межами населеного пункту)</t>
  </si>
  <si>
    <t>4622183300:06:000:0515</t>
  </si>
  <si>
    <t>http://torgy.land.gov.ua/auction/lot-card/71495</t>
  </si>
  <si>
    <t>72188 (35262)</t>
  </si>
  <si>
    <t>72202 (35262)</t>
  </si>
  <si>
    <t>72206 (35262)</t>
  </si>
  <si>
    <t>72218 (35262)</t>
  </si>
  <si>
    <t>72230 (35262)</t>
  </si>
  <si>
    <t>72263 (35262)</t>
  </si>
  <si>
    <t>72271 (35262)</t>
  </si>
  <si>
    <t>72321 (35262)</t>
  </si>
  <si>
    <t>72394 (35262)</t>
  </si>
  <si>
    <t>4620983600:43:000:0012</t>
  </si>
  <si>
    <t>Львівський р-н, Великолюбінська ТГ (за межами населеного пункту)</t>
  </si>
  <si>
    <t>http://torgy.land.gov.ua/auction/lot-card/72188</t>
  </si>
  <si>
    <t>4620983600:34:000:0014</t>
  </si>
  <si>
    <t>http://torgy.land.gov.ua/auction/lot-card/72271</t>
  </si>
  <si>
    <t>4620983600:41:000:0138</t>
  </si>
  <si>
    <t>http://torgy.land.gov.ua/auction/lot-card/72321</t>
  </si>
  <si>
    <t>http://torgy.land.gov.ua/auction/lot-card/72202</t>
  </si>
  <si>
    <t>для індивідуального садівництва</t>
  </si>
  <si>
    <t>4620984500:13:000:0021</t>
  </si>
  <si>
    <t>4620984500:12:000:0065</t>
  </si>
  <si>
    <t>http://torgy.land.gov.ua/auction/lot-card/72206</t>
  </si>
  <si>
    <t>4620955300:05:000:0041</t>
  </si>
  <si>
    <t>http://torgy.land.gov.ua/auction/lot-card/72218</t>
  </si>
  <si>
    <t>4620955300:35:001:0015</t>
  </si>
  <si>
    <t>http://torgy.land.gov.ua/auction/lot-card/72230</t>
  </si>
  <si>
    <t>4620955300:34:022:0001</t>
  </si>
  <si>
    <t>http://torgy.land.gov.ua/auction/lot-card/72263</t>
  </si>
  <si>
    <t>4620983600:08:001:0025</t>
  </si>
  <si>
    <t>http://torgy.land.gov.ua/auction/lot-card/72394</t>
  </si>
  <si>
    <t>72528 (35321)</t>
  </si>
  <si>
    <t>72538 (35321)</t>
  </si>
  <si>
    <t>72551 (35321)</t>
  </si>
  <si>
    <t>72574 (35321)</t>
  </si>
  <si>
    <t>Львівський р-н, Підберізцівська ТГ (Чорнушовицька с.р.)</t>
  </si>
  <si>
    <t>4623687200:15:000:0293</t>
  </si>
  <si>
    <t>http://torgy.land.gov.ua/auction/lot-card/72528</t>
  </si>
  <si>
    <t>Львівський р-н, Підберізцівська ТГ (Верхньобілківська с.р.)</t>
  </si>
  <si>
    <t>4623680800:11:000:0166</t>
  </si>
  <si>
    <t>http://torgy.land.gov.ua/auction/lot-card/72538</t>
  </si>
  <si>
    <t>4623680800:11:000:0164</t>
  </si>
  <si>
    <t>http://torgy.land.gov.ua/auction/lot-card/72551</t>
  </si>
  <si>
    <t>4623680800:11:000:0165</t>
  </si>
  <si>
    <t>http://torgy.land.gov.ua/auction/lot-card/72574</t>
  </si>
  <si>
    <t>72424 (35313)</t>
  </si>
  <si>
    <t>72432 (35313)</t>
  </si>
  <si>
    <t>72441 (35313)</t>
  </si>
  <si>
    <t>72449 (35313)</t>
  </si>
  <si>
    <t>72455 (35313)</t>
  </si>
  <si>
    <t>72460 (35313)</t>
  </si>
  <si>
    <t>72469 (35313)</t>
  </si>
  <si>
    <t>72476 (35313)</t>
  </si>
  <si>
    <t>4620983600:02:000:0028</t>
  </si>
  <si>
    <t>http://torgy.land.gov.ua/auction/lot-card/72424</t>
  </si>
  <si>
    <t>4620983600:02:000:0029</t>
  </si>
  <si>
    <t>http://torgy.land.gov.ua/auction/lot-card/72432</t>
  </si>
  <si>
    <t>4620983600:15:005:0022</t>
  </si>
  <si>
    <t>http://torgy.land.gov.ua/auction/lot-card/72441</t>
  </si>
  <si>
    <t>4620983600:45:003:0041</t>
  </si>
  <si>
    <t>http://torgy.land.gov.ua/auction/lot-card/72449</t>
  </si>
  <si>
    <t>4620955300:35:003:0025</t>
  </si>
  <si>
    <t>http://torgy.land.gov.ua/auction/lot-card/72455</t>
  </si>
  <si>
    <t>4620983600:31:000:0049</t>
  </si>
  <si>
    <t>http://torgy.land.gov.ua/auction/lot-card/72460</t>
  </si>
  <si>
    <t>4620983600:38:000:0041</t>
  </si>
  <si>
    <t>http://torgy.land.gov.ua/auction/lot-card/72469</t>
  </si>
  <si>
    <t>4620984500:23:000:0025</t>
  </si>
  <si>
    <t>http://torgy.land.gov.ua/auction/lot-card/72476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</si>
</sst>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6" x14ac:knownFonts="1">
    <font>
      <sz val="10"/>
      <color rgb="FF000000"/>
      <name val="Arial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8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3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/>
    <xf numFmtId="0" fontId="5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2" borderId="0" xfId="0" applyFont="1" applyFill="1" applyAlignment="1"/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/>
    <xf numFmtId="0" fontId="3" fillId="2" borderId="1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/>
    <xf numFmtId="0" fontId="13" fillId="0" borderId="1" xfId="0" applyFont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outlinePr summaryBelow="0" summaryRight="0"/>
    <pageSetUpPr fitToPage="1"/>
  </sheetPr>
  <dimension ref="A1:R1218"/>
  <sheetViews>
    <sheetView tabSelected="1" zoomScale="80" zoomScaleNormal="80" workbookViewId="0">
      <pane ySplit="3" topLeftCell="A4" activePane="bottomLeft" state="frozen"/>
      <selection pane="bottomLeft" activeCell="F6" sqref="F6"/>
    </sheetView>
  </sheetViews>
  <sheetFormatPr defaultColWidth="14.42578125" defaultRowHeight="15.75" customHeight="1" x14ac:dyDescent="0.2"/>
  <cols>
    <col min="1" max="1" width="6.5703125" style="7" customWidth="1"/>
    <col min="2" max="2" width="12.85546875" style="7" customWidth="1"/>
    <col min="3" max="3" width="25" style="7" customWidth="1"/>
    <col min="4" max="4" width="19" style="7" customWidth="1"/>
    <col min="5" max="8" width="14.42578125" style="7"/>
    <col min="9" max="9" width="22" style="7" customWidth="1"/>
    <col min="10" max="10" width="18.140625" style="7" customWidth="1"/>
    <col min="11" max="11" width="16" style="7" customWidth="1"/>
    <col min="12" max="13" width="14.42578125" style="7"/>
    <col min="14" max="14" width="14.42578125" style="7" customWidth="1"/>
    <col min="15" max="16" width="14.42578125" style="7"/>
    <col min="17" max="17" width="16.42578125" style="7" customWidth="1"/>
    <col min="18" max="18" width="28" style="7" customWidth="1"/>
    <col min="19" max="16384" width="14.42578125" style="7"/>
  </cols>
  <sheetData>
    <row r="1" spans="1:18" ht="52.5" customHeight="1" thickBot="1" x14ac:dyDescent="0.25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36.75" customHeight="1" x14ac:dyDescent="0.2">
      <c r="A2" s="28" t="s">
        <v>0</v>
      </c>
      <c r="B2" s="19" t="s">
        <v>17</v>
      </c>
      <c r="C2" s="19" t="s">
        <v>2</v>
      </c>
      <c r="D2" s="19" t="s">
        <v>20</v>
      </c>
      <c r="E2" s="19" t="s">
        <v>3</v>
      </c>
      <c r="F2" s="19" t="s">
        <v>4</v>
      </c>
      <c r="G2" s="24"/>
      <c r="H2" s="24"/>
      <c r="I2" s="19" t="s">
        <v>5</v>
      </c>
      <c r="J2" s="19" t="s">
        <v>6</v>
      </c>
      <c r="K2" s="19" t="s">
        <v>7</v>
      </c>
      <c r="L2" s="19" t="s">
        <v>8</v>
      </c>
      <c r="M2" s="24"/>
      <c r="N2" s="24"/>
      <c r="O2" s="19" t="s">
        <v>9</v>
      </c>
      <c r="P2" s="19" t="s">
        <v>10</v>
      </c>
      <c r="Q2" s="19" t="s">
        <v>18</v>
      </c>
      <c r="R2" s="26" t="s">
        <v>19</v>
      </c>
    </row>
    <row r="3" spans="1:18" ht="57.75" customHeight="1" x14ac:dyDescent="0.2">
      <c r="A3" s="29"/>
      <c r="B3" s="25"/>
      <c r="C3" s="25"/>
      <c r="D3" s="20"/>
      <c r="E3" s="25"/>
      <c r="F3" s="15" t="s">
        <v>11</v>
      </c>
      <c r="G3" s="15" t="s">
        <v>12</v>
      </c>
      <c r="H3" s="15" t="s">
        <v>13</v>
      </c>
      <c r="I3" s="25"/>
      <c r="J3" s="25"/>
      <c r="K3" s="25"/>
      <c r="L3" s="8" t="s">
        <v>14</v>
      </c>
      <c r="M3" s="8" t="s">
        <v>15</v>
      </c>
      <c r="N3" s="15" t="s">
        <v>16</v>
      </c>
      <c r="O3" s="25"/>
      <c r="P3" s="25"/>
      <c r="Q3" s="25"/>
      <c r="R3" s="27"/>
    </row>
    <row r="4" spans="1:18" ht="77.25" customHeight="1" x14ac:dyDescent="0.2">
      <c r="A4" s="1">
        <v>1</v>
      </c>
      <c r="B4" s="1" t="s">
        <v>22</v>
      </c>
      <c r="C4" s="2" t="s">
        <v>38</v>
      </c>
      <c r="D4" s="2" t="s">
        <v>39</v>
      </c>
      <c r="E4" s="16">
        <v>0.71</v>
      </c>
      <c r="F4" s="16"/>
      <c r="G4" s="16"/>
      <c r="H4" s="16"/>
      <c r="I4" s="1" t="s">
        <v>40</v>
      </c>
      <c r="J4" s="30" t="s">
        <v>37</v>
      </c>
      <c r="K4" s="30">
        <v>5455.34</v>
      </c>
      <c r="L4" s="3">
        <f t="shared" ref="L4:L26" si="0">M4/K4*100</f>
        <v>6.9999303434799671</v>
      </c>
      <c r="M4" s="30">
        <v>381.87</v>
      </c>
      <c r="N4" s="16">
        <f t="shared" ref="N4:N26" si="1">M4/E4</f>
        <v>537.84507042253529</v>
      </c>
      <c r="O4" s="1">
        <v>7</v>
      </c>
      <c r="P4" s="5">
        <v>44440</v>
      </c>
      <c r="Q4" s="6">
        <v>44435</v>
      </c>
      <c r="R4" s="31" t="s">
        <v>41</v>
      </c>
    </row>
    <row r="5" spans="1:18" ht="63" x14ac:dyDescent="0.2">
      <c r="A5" s="4">
        <f t="shared" ref="A5:A7" si="2">1+A4</f>
        <v>2</v>
      </c>
      <c r="B5" s="1" t="s">
        <v>23</v>
      </c>
      <c r="C5" s="2" t="s">
        <v>38</v>
      </c>
      <c r="D5" s="2" t="s">
        <v>39</v>
      </c>
      <c r="E5" s="9">
        <v>0.83</v>
      </c>
      <c r="F5" s="16"/>
      <c r="G5" s="16"/>
      <c r="H5" s="9"/>
      <c r="I5" s="1" t="s">
        <v>40</v>
      </c>
      <c r="J5" s="30" t="s">
        <v>42</v>
      </c>
      <c r="K5" s="30">
        <v>5709.74</v>
      </c>
      <c r="L5" s="3">
        <f t="shared" si="0"/>
        <v>6.9999684749218014</v>
      </c>
      <c r="M5" s="30">
        <v>399.68</v>
      </c>
      <c r="N5" s="16">
        <f t="shared" si="1"/>
        <v>481.54216867469881</v>
      </c>
      <c r="O5" s="1">
        <v>7</v>
      </c>
      <c r="P5" s="5">
        <v>44440</v>
      </c>
      <c r="Q5" s="6">
        <v>44435</v>
      </c>
      <c r="R5" s="31" t="s">
        <v>43</v>
      </c>
    </row>
    <row r="6" spans="1:18" ht="63" x14ac:dyDescent="0.2">
      <c r="A6" s="4">
        <f t="shared" si="2"/>
        <v>3</v>
      </c>
      <c r="B6" s="1" t="s">
        <v>24</v>
      </c>
      <c r="C6" s="2" t="s">
        <v>38</v>
      </c>
      <c r="D6" s="2" t="s">
        <v>39</v>
      </c>
      <c r="E6" s="16">
        <v>0.86</v>
      </c>
      <c r="F6" s="16"/>
      <c r="G6" s="16"/>
      <c r="H6" s="16"/>
      <c r="I6" s="1" t="s">
        <v>40</v>
      </c>
      <c r="J6" s="30" t="s">
        <v>44</v>
      </c>
      <c r="K6" s="30">
        <v>2307.8200000000002</v>
      </c>
      <c r="L6" s="3">
        <f t="shared" si="0"/>
        <v>7.000112660432789</v>
      </c>
      <c r="M6" s="30">
        <v>161.55000000000001</v>
      </c>
      <c r="N6" s="16">
        <f t="shared" si="1"/>
        <v>187.84883720930233</v>
      </c>
      <c r="O6" s="1">
        <v>7</v>
      </c>
      <c r="P6" s="5">
        <v>44440</v>
      </c>
      <c r="Q6" s="6">
        <v>44435</v>
      </c>
      <c r="R6" s="31" t="s">
        <v>45</v>
      </c>
    </row>
    <row r="7" spans="1:18" ht="63" x14ac:dyDescent="0.2">
      <c r="A7" s="4">
        <f t="shared" si="2"/>
        <v>4</v>
      </c>
      <c r="B7" s="1" t="s">
        <v>25</v>
      </c>
      <c r="C7" s="2" t="s">
        <v>38</v>
      </c>
      <c r="D7" s="2" t="s">
        <v>39</v>
      </c>
      <c r="E7" s="16">
        <v>1.1399999999999999</v>
      </c>
      <c r="F7" s="16"/>
      <c r="G7" s="16"/>
      <c r="H7" s="16"/>
      <c r="I7" s="1" t="s">
        <v>40</v>
      </c>
      <c r="J7" s="30" t="s">
        <v>46</v>
      </c>
      <c r="K7" s="30">
        <v>2003.5</v>
      </c>
      <c r="L7" s="3">
        <f t="shared" si="0"/>
        <v>7.0002495632642878</v>
      </c>
      <c r="M7" s="30">
        <v>140.25</v>
      </c>
      <c r="N7" s="16">
        <f t="shared" si="1"/>
        <v>123.0263157894737</v>
      </c>
      <c r="O7" s="1">
        <v>7</v>
      </c>
      <c r="P7" s="5">
        <v>44440</v>
      </c>
      <c r="Q7" s="6">
        <v>44435</v>
      </c>
      <c r="R7" s="31" t="s">
        <v>47</v>
      </c>
    </row>
    <row r="8" spans="1:18" ht="60" customHeight="1" x14ac:dyDescent="0.2">
      <c r="A8" s="4">
        <f t="shared" ref="A8:A14" si="3">1+A7</f>
        <v>5</v>
      </c>
      <c r="B8" s="1" t="s">
        <v>26</v>
      </c>
      <c r="C8" s="2" t="s">
        <v>38</v>
      </c>
      <c r="D8" s="2" t="s">
        <v>39</v>
      </c>
      <c r="E8" s="16">
        <v>1.18</v>
      </c>
      <c r="F8" s="16"/>
      <c r="G8" s="16"/>
      <c r="H8" s="16"/>
      <c r="I8" s="1" t="s">
        <v>40</v>
      </c>
      <c r="J8" s="30" t="s">
        <v>48</v>
      </c>
      <c r="K8" s="30">
        <v>2077.8200000000002</v>
      </c>
      <c r="L8" s="3">
        <f t="shared" si="0"/>
        <v>7.0001251311470671</v>
      </c>
      <c r="M8" s="30">
        <v>145.44999999999999</v>
      </c>
      <c r="N8" s="16">
        <f t="shared" si="1"/>
        <v>123.26271186440678</v>
      </c>
      <c r="O8" s="1">
        <v>7</v>
      </c>
      <c r="P8" s="5">
        <v>44440</v>
      </c>
      <c r="Q8" s="6">
        <v>44435</v>
      </c>
      <c r="R8" s="31" t="s">
        <v>49</v>
      </c>
    </row>
    <row r="9" spans="1:18" ht="63" x14ac:dyDescent="0.2">
      <c r="A9" s="4">
        <f t="shared" si="3"/>
        <v>6</v>
      </c>
      <c r="B9" s="1" t="s">
        <v>27</v>
      </c>
      <c r="C9" s="2" t="s">
        <v>38</v>
      </c>
      <c r="D9" s="2" t="s">
        <v>39</v>
      </c>
      <c r="E9" s="16">
        <v>1.2</v>
      </c>
      <c r="F9" s="16"/>
      <c r="G9" s="16"/>
      <c r="H9" s="16"/>
      <c r="I9" s="1" t="s">
        <v>40</v>
      </c>
      <c r="J9" s="30" t="s">
        <v>50</v>
      </c>
      <c r="K9" s="30">
        <v>2350.44</v>
      </c>
      <c r="L9" s="3">
        <f t="shared" si="0"/>
        <v>6.9999659638195402</v>
      </c>
      <c r="M9" s="30">
        <v>164.53</v>
      </c>
      <c r="N9" s="16">
        <f t="shared" si="1"/>
        <v>137.10833333333335</v>
      </c>
      <c r="O9" s="1">
        <v>7</v>
      </c>
      <c r="P9" s="5">
        <v>44440</v>
      </c>
      <c r="Q9" s="6">
        <v>44435</v>
      </c>
      <c r="R9" s="31" t="s">
        <v>51</v>
      </c>
    </row>
    <row r="10" spans="1:18" ht="63" x14ac:dyDescent="0.2">
      <c r="A10" s="4">
        <f t="shared" si="3"/>
        <v>7</v>
      </c>
      <c r="B10" s="1" t="s">
        <v>28</v>
      </c>
      <c r="C10" s="2" t="s">
        <v>38</v>
      </c>
      <c r="D10" s="2" t="s">
        <v>39</v>
      </c>
      <c r="E10" s="16">
        <v>1.2</v>
      </c>
      <c r="F10" s="16"/>
      <c r="G10" s="16"/>
      <c r="H10" s="16"/>
      <c r="I10" s="1" t="s">
        <v>40</v>
      </c>
      <c r="J10" s="30" t="s">
        <v>52</v>
      </c>
      <c r="K10" s="30">
        <v>9172.57</v>
      </c>
      <c r="L10" s="3">
        <f t="shared" si="0"/>
        <v>7.0000010902069993</v>
      </c>
      <c r="M10" s="30">
        <v>642.08000000000004</v>
      </c>
      <c r="N10" s="16">
        <f t="shared" si="1"/>
        <v>535.06666666666672</v>
      </c>
      <c r="O10" s="1">
        <v>7</v>
      </c>
      <c r="P10" s="5">
        <v>44440</v>
      </c>
      <c r="Q10" s="6">
        <v>44435</v>
      </c>
      <c r="R10" s="31" t="s">
        <v>53</v>
      </c>
    </row>
    <row r="11" spans="1:18" ht="63" x14ac:dyDescent="0.2">
      <c r="A11" s="4">
        <f t="shared" si="3"/>
        <v>8</v>
      </c>
      <c r="B11" s="1" t="s">
        <v>29</v>
      </c>
      <c r="C11" s="2" t="s">
        <v>38</v>
      </c>
      <c r="D11" s="2" t="s">
        <v>39</v>
      </c>
      <c r="E11" s="16">
        <v>1.52</v>
      </c>
      <c r="F11" s="16"/>
      <c r="G11" s="16"/>
      <c r="H11" s="16"/>
      <c r="I11" s="1" t="s">
        <v>40</v>
      </c>
      <c r="J11" s="30" t="s">
        <v>54</v>
      </c>
      <c r="K11" s="30">
        <v>11630.71</v>
      </c>
      <c r="L11" s="3">
        <f t="shared" si="0"/>
        <v>7.0000025793782159</v>
      </c>
      <c r="M11" s="30">
        <v>814.15</v>
      </c>
      <c r="N11" s="16">
        <f t="shared" si="1"/>
        <v>535.625</v>
      </c>
      <c r="O11" s="1">
        <v>7</v>
      </c>
      <c r="P11" s="5">
        <v>44440</v>
      </c>
      <c r="Q11" s="6">
        <v>44435</v>
      </c>
      <c r="R11" s="31" t="s">
        <v>55</v>
      </c>
    </row>
    <row r="12" spans="1:18" ht="63" x14ac:dyDescent="0.2">
      <c r="A12" s="4">
        <f t="shared" si="3"/>
        <v>9</v>
      </c>
      <c r="B12" s="1" t="s">
        <v>30</v>
      </c>
      <c r="C12" s="2" t="s">
        <v>38</v>
      </c>
      <c r="D12" s="2" t="s">
        <v>39</v>
      </c>
      <c r="E12" s="16">
        <v>1.66</v>
      </c>
      <c r="F12" s="16"/>
      <c r="G12" s="16"/>
      <c r="H12" s="16"/>
      <c r="I12" s="1" t="s">
        <v>40</v>
      </c>
      <c r="J12" s="30" t="s">
        <v>56</v>
      </c>
      <c r="K12" s="30">
        <v>8939.32</v>
      </c>
      <c r="L12" s="3">
        <f t="shared" si="0"/>
        <v>6.9999731523203117</v>
      </c>
      <c r="M12" s="30">
        <v>625.75</v>
      </c>
      <c r="N12" s="16">
        <f t="shared" si="1"/>
        <v>376.95783132530124</v>
      </c>
      <c r="O12" s="1">
        <v>7</v>
      </c>
      <c r="P12" s="5">
        <v>44440</v>
      </c>
      <c r="Q12" s="6">
        <v>44435</v>
      </c>
      <c r="R12" s="31" t="s">
        <v>57</v>
      </c>
    </row>
    <row r="13" spans="1:18" ht="63" x14ac:dyDescent="0.2">
      <c r="A13" s="4">
        <f t="shared" si="3"/>
        <v>10</v>
      </c>
      <c r="B13" s="1" t="s">
        <v>31</v>
      </c>
      <c r="C13" s="2" t="s">
        <v>38</v>
      </c>
      <c r="D13" s="2" t="s">
        <v>39</v>
      </c>
      <c r="E13" s="16">
        <v>1.7</v>
      </c>
      <c r="F13" s="16"/>
      <c r="G13" s="16"/>
      <c r="H13" s="16"/>
      <c r="I13" s="1" t="s">
        <v>40</v>
      </c>
      <c r="J13" s="30" t="s">
        <v>58</v>
      </c>
      <c r="K13" s="30">
        <v>11538.14</v>
      </c>
      <c r="L13" s="3">
        <f t="shared" si="0"/>
        <v>7.0000017333816373</v>
      </c>
      <c r="M13" s="30">
        <v>807.67</v>
      </c>
      <c r="N13" s="16">
        <f t="shared" si="1"/>
        <v>475.09999999999997</v>
      </c>
      <c r="O13" s="1">
        <v>7</v>
      </c>
      <c r="P13" s="5">
        <v>44440</v>
      </c>
      <c r="Q13" s="6">
        <v>44435</v>
      </c>
      <c r="R13" s="31" t="s">
        <v>59</v>
      </c>
    </row>
    <row r="14" spans="1:18" ht="63" x14ac:dyDescent="0.2">
      <c r="A14" s="4">
        <f t="shared" si="3"/>
        <v>11</v>
      </c>
      <c r="B14" s="1" t="s">
        <v>32</v>
      </c>
      <c r="C14" s="2" t="s">
        <v>38</v>
      </c>
      <c r="D14" s="2" t="s">
        <v>39</v>
      </c>
      <c r="E14" s="16">
        <v>1.7</v>
      </c>
      <c r="F14" s="16"/>
      <c r="G14" s="16"/>
      <c r="H14" s="16"/>
      <c r="I14" s="1" t="s">
        <v>40</v>
      </c>
      <c r="J14" s="30" t="s">
        <v>60</v>
      </c>
      <c r="K14" s="30">
        <v>4542.83</v>
      </c>
      <c r="L14" s="3">
        <f t="shared" si="0"/>
        <v>7.0000418241492639</v>
      </c>
      <c r="M14" s="30">
        <v>318</v>
      </c>
      <c r="N14" s="16">
        <f t="shared" si="1"/>
        <v>187.05882352941177</v>
      </c>
      <c r="O14" s="1">
        <v>7</v>
      </c>
      <c r="P14" s="5">
        <v>44440</v>
      </c>
      <c r="Q14" s="6">
        <v>44435</v>
      </c>
      <c r="R14" s="31" t="s">
        <v>61</v>
      </c>
    </row>
    <row r="15" spans="1:18" ht="63" x14ac:dyDescent="0.2">
      <c r="A15" s="4">
        <f t="shared" ref="A15:A22" si="4">1+A14</f>
        <v>12</v>
      </c>
      <c r="B15" s="1" t="s">
        <v>33</v>
      </c>
      <c r="C15" s="2" t="s">
        <v>38</v>
      </c>
      <c r="D15" s="2" t="s">
        <v>39</v>
      </c>
      <c r="E15" s="16">
        <v>1.79</v>
      </c>
      <c r="F15" s="16"/>
      <c r="G15" s="16"/>
      <c r="H15" s="16"/>
      <c r="I15" s="1" t="s">
        <v>40</v>
      </c>
      <c r="J15" s="30" t="s">
        <v>62</v>
      </c>
      <c r="K15" s="30">
        <v>3502.56</v>
      </c>
      <c r="L15" s="3">
        <f t="shared" si="0"/>
        <v>7.0000228404367091</v>
      </c>
      <c r="M15" s="30">
        <v>245.18</v>
      </c>
      <c r="N15" s="16">
        <f t="shared" si="1"/>
        <v>136.97206703910615</v>
      </c>
      <c r="O15" s="1">
        <v>7</v>
      </c>
      <c r="P15" s="5">
        <v>44440</v>
      </c>
      <c r="Q15" s="6">
        <v>44435</v>
      </c>
      <c r="R15" s="31" t="s">
        <v>63</v>
      </c>
    </row>
    <row r="16" spans="1:18" ht="63" x14ac:dyDescent="0.2">
      <c r="A16" s="4">
        <f t="shared" si="4"/>
        <v>13</v>
      </c>
      <c r="B16" s="1" t="s">
        <v>34</v>
      </c>
      <c r="C16" s="2" t="s">
        <v>38</v>
      </c>
      <c r="D16" s="2" t="s">
        <v>39</v>
      </c>
      <c r="E16" s="16">
        <v>2.0499999999999998</v>
      </c>
      <c r="F16" s="16"/>
      <c r="G16" s="16"/>
      <c r="H16" s="16"/>
      <c r="I16" s="1" t="s">
        <v>40</v>
      </c>
      <c r="J16" s="30" t="s">
        <v>64</v>
      </c>
      <c r="K16" s="30">
        <v>3789.35</v>
      </c>
      <c r="L16" s="3">
        <f t="shared" si="0"/>
        <v>6.999881246124005</v>
      </c>
      <c r="M16" s="30">
        <v>265.25</v>
      </c>
      <c r="N16" s="16">
        <f t="shared" si="1"/>
        <v>129.39024390243904</v>
      </c>
      <c r="O16" s="1">
        <v>7</v>
      </c>
      <c r="P16" s="5">
        <v>44440</v>
      </c>
      <c r="Q16" s="6">
        <v>44435</v>
      </c>
      <c r="R16" s="31" t="s">
        <v>65</v>
      </c>
    </row>
    <row r="17" spans="1:18" ht="63" x14ac:dyDescent="0.2">
      <c r="A17" s="4">
        <f t="shared" si="4"/>
        <v>14</v>
      </c>
      <c r="B17" s="1" t="s">
        <v>35</v>
      </c>
      <c r="C17" s="2" t="s">
        <v>38</v>
      </c>
      <c r="D17" s="2" t="s">
        <v>39</v>
      </c>
      <c r="E17" s="16">
        <v>1.99</v>
      </c>
      <c r="F17" s="16"/>
      <c r="G17" s="16"/>
      <c r="H17" s="16"/>
      <c r="I17" s="1" t="s">
        <v>40</v>
      </c>
      <c r="J17" s="30" t="s">
        <v>66</v>
      </c>
      <c r="K17" s="30">
        <v>13561.87</v>
      </c>
      <c r="L17" s="3">
        <f t="shared" si="0"/>
        <v>6.9999933637470351</v>
      </c>
      <c r="M17" s="30">
        <v>949.33</v>
      </c>
      <c r="N17" s="16">
        <f t="shared" si="1"/>
        <v>477.05025125628146</v>
      </c>
      <c r="O17" s="1">
        <v>7</v>
      </c>
      <c r="P17" s="5">
        <v>44440</v>
      </c>
      <c r="Q17" s="6">
        <v>44435</v>
      </c>
      <c r="R17" s="31" t="s">
        <v>67</v>
      </c>
    </row>
    <row r="18" spans="1:18" ht="63" x14ac:dyDescent="0.2">
      <c r="A18" s="4">
        <f t="shared" si="4"/>
        <v>15</v>
      </c>
      <c r="B18" s="1" t="s">
        <v>36</v>
      </c>
      <c r="C18" s="2" t="s">
        <v>38</v>
      </c>
      <c r="D18" s="2" t="s">
        <v>39</v>
      </c>
      <c r="E18" s="16">
        <v>2</v>
      </c>
      <c r="F18" s="16"/>
      <c r="G18" s="16"/>
      <c r="H18" s="16"/>
      <c r="I18" s="1" t="s">
        <v>40</v>
      </c>
      <c r="J18" s="30" t="s">
        <v>68</v>
      </c>
      <c r="K18" s="30">
        <v>7506.28</v>
      </c>
      <c r="L18" s="3">
        <f t="shared" si="0"/>
        <v>7.0000053288712918</v>
      </c>
      <c r="M18" s="30">
        <v>525.44000000000005</v>
      </c>
      <c r="N18" s="16">
        <f t="shared" si="1"/>
        <v>262.72000000000003</v>
      </c>
      <c r="O18" s="1">
        <v>7</v>
      </c>
      <c r="P18" s="5">
        <v>44440</v>
      </c>
      <c r="Q18" s="6">
        <v>44435</v>
      </c>
      <c r="R18" s="31" t="s">
        <v>69</v>
      </c>
    </row>
    <row r="19" spans="1:18" ht="63" x14ac:dyDescent="0.2">
      <c r="A19" s="4">
        <f t="shared" si="4"/>
        <v>16</v>
      </c>
      <c r="B19" s="1" t="s">
        <v>70</v>
      </c>
      <c r="C19" s="2" t="s">
        <v>38</v>
      </c>
      <c r="D19" s="2" t="s">
        <v>39</v>
      </c>
      <c r="E19" s="16">
        <v>2.34</v>
      </c>
      <c r="F19" s="16"/>
      <c r="G19" s="16"/>
      <c r="H19" s="16"/>
      <c r="I19" s="1" t="s">
        <v>40</v>
      </c>
      <c r="J19" s="30" t="s">
        <v>85</v>
      </c>
      <c r="K19" s="30">
        <v>4102</v>
      </c>
      <c r="L19" s="3">
        <f t="shared" si="0"/>
        <v>6.9999999999999991</v>
      </c>
      <c r="M19" s="30">
        <v>287.14</v>
      </c>
      <c r="N19" s="16">
        <f t="shared" si="1"/>
        <v>122.70940170940172</v>
      </c>
      <c r="O19" s="1">
        <v>7</v>
      </c>
      <c r="P19" s="5">
        <v>44441</v>
      </c>
      <c r="Q19" s="6">
        <v>44436</v>
      </c>
      <c r="R19" s="31" t="s">
        <v>86</v>
      </c>
    </row>
    <row r="20" spans="1:18" ht="63" x14ac:dyDescent="0.2">
      <c r="A20" s="4">
        <f t="shared" si="4"/>
        <v>17</v>
      </c>
      <c r="B20" s="1" t="s">
        <v>71</v>
      </c>
      <c r="C20" s="2" t="s">
        <v>38</v>
      </c>
      <c r="D20" s="2" t="s">
        <v>39</v>
      </c>
      <c r="E20" s="16">
        <v>2.36</v>
      </c>
      <c r="F20" s="16"/>
      <c r="G20" s="16"/>
      <c r="H20" s="16"/>
      <c r="I20" s="1" t="s">
        <v>40</v>
      </c>
      <c r="J20" s="30" t="s">
        <v>87</v>
      </c>
      <c r="K20" s="30">
        <v>17984.75</v>
      </c>
      <c r="L20" s="3">
        <f t="shared" si="0"/>
        <v>6.9999860993341585</v>
      </c>
      <c r="M20" s="30">
        <v>1258.93</v>
      </c>
      <c r="N20" s="16">
        <f t="shared" si="1"/>
        <v>533.44491525423734</v>
      </c>
      <c r="O20" s="1">
        <v>7</v>
      </c>
      <c r="P20" s="5">
        <v>44441</v>
      </c>
      <c r="Q20" s="6">
        <v>44436</v>
      </c>
      <c r="R20" s="31" t="s">
        <v>88</v>
      </c>
    </row>
    <row r="21" spans="1:18" ht="63" x14ac:dyDescent="0.2">
      <c r="A21" s="4">
        <f t="shared" si="4"/>
        <v>18</v>
      </c>
      <c r="B21" s="1" t="s">
        <v>72</v>
      </c>
      <c r="C21" s="2" t="s">
        <v>38</v>
      </c>
      <c r="D21" s="2" t="s">
        <v>39</v>
      </c>
      <c r="E21" s="16">
        <v>2.41</v>
      </c>
      <c r="F21" s="16"/>
      <c r="G21" s="16"/>
      <c r="H21" s="16"/>
      <c r="I21" s="1" t="s">
        <v>40</v>
      </c>
      <c r="J21" s="30" t="s">
        <v>89</v>
      </c>
      <c r="K21" s="30">
        <v>4255.1000000000004</v>
      </c>
      <c r="L21" s="3">
        <f t="shared" si="0"/>
        <v>7.000070503630937</v>
      </c>
      <c r="M21" s="30">
        <v>297.86</v>
      </c>
      <c r="N21" s="16">
        <f t="shared" si="1"/>
        <v>123.59336099585062</v>
      </c>
      <c r="O21" s="1">
        <v>7</v>
      </c>
      <c r="P21" s="5">
        <v>44441</v>
      </c>
      <c r="Q21" s="6">
        <v>44436</v>
      </c>
      <c r="R21" s="31" t="s">
        <v>90</v>
      </c>
    </row>
    <row r="22" spans="1:18" ht="63" x14ac:dyDescent="0.2">
      <c r="A22" s="4">
        <f t="shared" si="4"/>
        <v>19</v>
      </c>
      <c r="B22" s="1" t="s">
        <v>73</v>
      </c>
      <c r="C22" s="2" t="s">
        <v>38</v>
      </c>
      <c r="D22" s="2" t="s">
        <v>39</v>
      </c>
      <c r="E22" s="16">
        <v>2.4300000000000002</v>
      </c>
      <c r="F22" s="16"/>
      <c r="G22" s="16"/>
      <c r="H22" s="16"/>
      <c r="I22" s="1" t="s">
        <v>40</v>
      </c>
      <c r="J22" s="30" t="s">
        <v>91</v>
      </c>
      <c r="K22" s="30">
        <v>14853.92</v>
      </c>
      <c r="L22" s="3">
        <f t="shared" si="0"/>
        <v>6.9999703781897304</v>
      </c>
      <c r="M22" s="30">
        <v>1039.77</v>
      </c>
      <c r="N22" s="16">
        <f t="shared" si="1"/>
        <v>427.88888888888886</v>
      </c>
      <c r="O22" s="1">
        <v>7</v>
      </c>
      <c r="P22" s="5">
        <v>44441</v>
      </c>
      <c r="Q22" s="6">
        <v>44436</v>
      </c>
      <c r="R22" s="31" t="s">
        <v>92</v>
      </c>
    </row>
    <row r="23" spans="1:18" ht="63" x14ac:dyDescent="0.2">
      <c r="A23" s="4">
        <f t="shared" ref="A23:A26" si="5">1+A22</f>
        <v>20</v>
      </c>
      <c r="B23" s="1" t="s">
        <v>74</v>
      </c>
      <c r="C23" s="2" t="s">
        <v>38</v>
      </c>
      <c r="D23" s="2" t="s">
        <v>39</v>
      </c>
      <c r="E23" s="16">
        <v>2.44</v>
      </c>
      <c r="F23" s="16"/>
      <c r="G23" s="16"/>
      <c r="H23" s="16"/>
      <c r="I23" s="1" t="s">
        <v>40</v>
      </c>
      <c r="J23" s="30" t="s">
        <v>93</v>
      </c>
      <c r="K23" s="30">
        <v>4769.4799999999996</v>
      </c>
      <c r="L23" s="3">
        <f t="shared" si="0"/>
        <v>6.9999245200734679</v>
      </c>
      <c r="M23" s="30">
        <v>333.86</v>
      </c>
      <c r="N23" s="16">
        <f t="shared" si="1"/>
        <v>136.82786885245903</v>
      </c>
      <c r="O23" s="1">
        <v>7</v>
      </c>
      <c r="P23" s="5">
        <v>44441</v>
      </c>
      <c r="Q23" s="6">
        <v>44436</v>
      </c>
      <c r="R23" s="31" t="s">
        <v>94</v>
      </c>
    </row>
    <row r="24" spans="1:18" ht="63" x14ac:dyDescent="0.2">
      <c r="A24" s="4">
        <f t="shared" si="5"/>
        <v>21</v>
      </c>
      <c r="B24" s="1" t="s">
        <v>75</v>
      </c>
      <c r="C24" s="2" t="s">
        <v>38</v>
      </c>
      <c r="D24" s="2" t="s">
        <v>39</v>
      </c>
      <c r="E24" s="16">
        <v>2.4500000000000002</v>
      </c>
      <c r="F24" s="16"/>
      <c r="G24" s="16"/>
      <c r="H24" s="16"/>
      <c r="I24" s="1" t="s">
        <v>40</v>
      </c>
      <c r="J24" s="30" t="s">
        <v>95</v>
      </c>
      <c r="K24" s="30">
        <v>5477.98</v>
      </c>
      <c r="L24" s="3">
        <f t="shared" si="0"/>
        <v>7.000025556865852</v>
      </c>
      <c r="M24" s="30">
        <v>383.46</v>
      </c>
      <c r="N24" s="16">
        <f t="shared" si="1"/>
        <v>156.51428571428571</v>
      </c>
      <c r="O24" s="1">
        <v>7</v>
      </c>
      <c r="P24" s="5">
        <v>44441</v>
      </c>
      <c r="Q24" s="6">
        <v>44436</v>
      </c>
      <c r="R24" s="31" t="s">
        <v>96</v>
      </c>
    </row>
    <row r="25" spans="1:18" ht="63" x14ac:dyDescent="0.2">
      <c r="A25" s="4">
        <f t="shared" si="5"/>
        <v>22</v>
      </c>
      <c r="B25" s="1" t="s">
        <v>76</v>
      </c>
      <c r="C25" s="2" t="s">
        <v>38</v>
      </c>
      <c r="D25" s="2" t="s">
        <v>39</v>
      </c>
      <c r="E25" s="16">
        <v>2.65</v>
      </c>
      <c r="F25" s="16"/>
      <c r="G25" s="16"/>
      <c r="H25" s="16"/>
      <c r="I25" s="1" t="s">
        <v>40</v>
      </c>
      <c r="J25" s="30" t="s">
        <v>97</v>
      </c>
      <c r="K25" s="30">
        <v>5137.29</v>
      </c>
      <c r="L25" s="3">
        <f t="shared" si="0"/>
        <v>6.9999941603452411</v>
      </c>
      <c r="M25" s="30">
        <v>359.61</v>
      </c>
      <c r="N25" s="16">
        <f t="shared" si="1"/>
        <v>135.70188679245285</v>
      </c>
      <c r="O25" s="1">
        <v>7</v>
      </c>
      <c r="P25" s="5">
        <v>44441</v>
      </c>
      <c r="Q25" s="6">
        <v>44436</v>
      </c>
      <c r="R25" s="31" t="s">
        <v>98</v>
      </c>
    </row>
    <row r="26" spans="1:18" ht="63" x14ac:dyDescent="0.2">
      <c r="A26" s="4">
        <f t="shared" si="5"/>
        <v>23</v>
      </c>
      <c r="B26" s="1" t="s">
        <v>77</v>
      </c>
      <c r="C26" s="2" t="s">
        <v>38</v>
      </c>
      <c r="D26" s="2" t="s">
        <v>39</v>
      </c>
      <c r="E26" s="16">
        <v>2.78</v>
      </c>
      <c r="F26" s="16"/>
      <c r="G26" s="16"/>
      <c r="H26" s="16"/>
      <c r="I26" s="1" t="s">
        <v>40</v>
      </c>
      <c r="J26" s="30" t="s">
        <v>99</v>
      </c>
      <c r="K26" s="30">
        <v>2710.14</v>
      </c>
      <c r="L26" s="3">
        <f t="shared" si="0"/>
        <v>7.0000073796925637</v>
      </c>
      <c r="M26" s="30">
        <v>189.71</v>
      </c>
      <c r="N26" s="16">
        <f t="shared" si="1"/>
        <v>68.241007194244617</v>
      </c>
      <c r="O26" s="1">
        <v>7</v>
      </c>
      <c r="P26" s="5">
        <v>44441</v>
      </c>
      <c r="Q26" s="6">
        <v>44436</v>
      </c>
      <c r="R26" s="31" t="s">
        <v>100</v>
      </c>
    </row>
    <row r="27" spans="1:18" ht="63" x14ac:dyDescent="0.2">
      <c r="A27" s="4">
        <f>1+A26</f>
        <v>24</v>
      </c>
      <c r="B27" s="1" t="s">
        <v>78</v>
      </c>
      <c r="C27" s="2" t="s">
        <v>38</v>
      </c>
      <c r="D27" s="2" t="s">
        <v>39</v>
      </c>
      <c r="E27" s="16">
        <v>3.02</v>
      </c>
      <c r="F27" s="16"/>
      <c r="G27" s="16"/>
      <c r="H27" s="16"/>
      <c r="I27" s="1" t="s">
        <v>40</v>
      </c>
      <c r="J27" s="30" t="s">
        <v>101</v>
      </c>
      <c r="K27" s="30">
        <v>24531.18</v>
      </c>
      <c r="L27" s="3">
        <f t="shared" ref="L27:L64" si="6">M27/K27*100</f>
        <v>6.9999894012436421</v>
      </c>
      <c r="M27" s="30">
        <v>1717.18</v>
      </c>
      <c r="N27" s="16">
        <f t="shared" ref="N27:N64" si="7">M27/E27</f>
        <v>568.60264900662253</v>
      </c>
      <c r="O27" s="1">
        <v>7</v>
      </c>
      <c r="P27" s="5">
        <v>44441</v>
      </c>
      <c r="Q27" s="6">
        <v>44436</v>
      </c>
      <c r="R27" s="31" t="s">
        <v>102</v>
      </c>
    </row>
    <row r="28" spans="1:18" ht="63" x14ac:dyDescent="0.2">
      <c r="A28" s="4">
        <f t="shared" ref="A28:A230" si="8">1+A27</f>
        <v>25</v>
      </c>
      <c r="B28" s="1" t="s">
        <v>79</v>
      </c>
      <c r="C28" s="2" t="s">
        <v>38</v>
      </c>
      <c r="D28" s="2" t="s">
        <v>39</v>
      </c>
      <c r="E28" s="16">
        <v>3.02</v>
      </c>
      <c r="F28" s="16"/>
      <c r="G28" s="16"/>
      <c r="H28" s="16"/>
      <c r="I28" s="1" t="s">
        <v>40</v>
      </c>
      <c r="J28" s="30" t="s">
        <v>103</v>
      </c>
      <c r="K28" s="30">
        <v>4832.5200000000004</v>
      </c>
      <c r="L28" s="3">
        <f t="shared" si="6"/>
        <v>7.0000744952943794</v>
      </c>
      <c r="M28" s="30">
        <v>338.28</v>
      </c>
      <c r="N28" s="16">
        <f t="shared" si="7"/>
        <v>112.01324503311257</v>
      </c>
      <c r="O28" s="1">
        <v>7</v>
      </c>
      <c r="P28" s="5">
        <v>44441</v>
      </c>
      <c r="Q28" s="6">
        <v>44436</v>
      </c>
      <c r="R28" s="31" t="s">
        <v>104</v>
      </c>
    </row>
    <row r="29" spans="1:18" ht="63" x14ac:dyDescent="0.2">
      <c r="A29" s="4">
        <f t="shared" si="8"/>
        <v>26</v>
      </c>
      <c r="B29" s="1" t="s">
        <v>80</v>
      </c>
      <c r="C29" s="2" t="s">
        <v>38</v>
      </c>
      <c r="D29" s="2" t="s">
        <v>39</v>
      </c>
      <c r="E29" s="16">
        <v>3.05</v>
      </c>
      <c r="F29" s="16"/>
      <c r="G29" s="16"/>
      <c r="H29" s="16"/>
      <c r="I29" s="1" t="s">
        <v>40</v>
      </c>
      <c r="J29" s="30" t="s">
        <v>105</v>
      </c>
      <c r="K29" s="30">
        <v>23232.52</v>
      </c>
      <c r="L29" s="3">
        <f t="shared" si="6"/>
        <v>7.0000154955209339</v>
      </c>
      <c r="M29" s="30">
        <v>1626.28</v>
      </c>
      <c r="N29" s="16">
        <f t="shared" si="7"/>
        <v>533.20655737704919</v>
      </c>
      <c r="O29" s="1">
        <v>7</v>
      </c>
      <c r="P29" s="5">
        <v>44441</v>
      </c>
      <c r="Q29" s="6">
        <v>44436</v>
      </c>
      <c r="R29" s="31" t="s">
        <v>106</v>
      </c>
    </row>
    <row r="30" spans="1:18" ht="63" x14ac:dyDescent="0.2">
      <c r="A30" s="4">
        <f t="shared" si="8"/>
        <v>27</v>
      </c>
      <c r="B30" s="1" t="s">
        <v>81</v>
      </c>
      <c r="C30" s="2" t="s">
        <v>38</v>
      </c>
      <c r="D30" s="2" t="s">
        <v>39</v>
      </c>
      <c r="E30" s="16">
        <v>3.07</v>
      </c>
      <c r="F30" s="16"/>
      <c r="G30" s="16"/>
      <c r="H30" s="16"/>
      <c r="I30" s="1" t="s">
        <v>40</v>
      </c>
      <c r="J30" s="30" t="s">
        <v>107</v>
      </c>
      <c r="K30" s="30">
        <v>5466.55</v>
      </c>
      <c r="L30" s="3">
        <f t="shared" si="6"/>
        <v>7.0000274396099922</v>
      </c>
      <c r="M30" s="30">
        <v>382.66</v>
      </c>
      <c r="N30" s="16">
        <f t="shared" si="7"/>
        <v>124.64495114006516</v>
      </c>
      <c r="O30" s="1">
        <v>7</v>
      </c>
      <c r="P30" s="5">
        <v>44441</v>
      </c>
      <c r="Q30" s="6">
        <v>44436</v>
      </c>
      <c r="R30" s="31" t="s">
        <v>108</v>
      </c>
    </row>
    <row r="31" spans="1:18" ht="63" x14ac:dyDescent="0.2">
      <c r="A31" s="4">
        <f t="shared" si="8"/>
        <v>28</v>
      </c>
      <c r="B31" s="1" t="s">
        <v>82</v>
      </c>
      <c r="C31" s="2" t="s">
        <v>38</v>
      </c>
      <c r="D31" s="2" t="s">
        <v>39</v>
      </c>
      <c r="E31" s="16">
        <v>3.16</v>
      </c>
      <c r="F31" s="16"/>
      <c r="G31" s="16"/>
      <c r="H31" s="16"/>
      <c r="I31" s="1" t="s">
        <v>40</v>
      </c>
      <c r="J31" s="30" t="s">
        <v>109</v>
      </c>
      <c r="K31" s="30">
        <v>21640.09</v>
      </c>
      <c r="L31" s="3">
        <f t="shared" si="6"/>
        <v>7.0000170978956184</v>
      </c>
      <c r="M31" s="30">
        <v>1514.81</v>
      </c>
      <c r="N31" s="16">
        <f t="shared" si="7"/>
        <v>479.37025316455691</v>
      </c>
      <c r="O31" s="1">
        <v>7</v>
      </c>
      <c r="P31" s="5">
        <v>44441</v>
      </c>
      <c r="Q31" s="6">
        <v>44436</v>
      </c>
      <c r="R31" s="31" t="s">
        <v>110</v>
      </c>
    </row>
    <row r="32" spans="1:18" ht="63" x14ac:dyDescent="0.2">
      <c r="A32" s="4">
        <f t="shared" si="8"/>
        <v>29</v>
      </c>
      <c r="B32" s="1" t="s">
        <v>83</v>
      </c>
      <c r="C32" s="2" t="s">
        <v>38</v>
      </c>
      <c r="D32" s="2" t="s">
        <v>39</v>
      </c>
      <c r="E32" s="16">
        <v>3.16</v>
      </c>
      <c r="F32" s="16"/>
      <c r="G32" s="16"/>
      <c r="H32" s="16"/>
      <c r="I32" s="1" t="s">
        <v>40</v>
      </c>
      <c r="J32" s="30" t="s">
        <v>111</v>
      </c>
      <c r="K32" s="30">
        <v>5750.67</v>
      </c>
      <c r="L32" s="3">
        <f t="shared" si="6"/>
        <v>7.0000539067621688</v>
      </c>
      <c r="M32" s="30">
        <v>402.55</v>
      </c>
      <c r="N32" s="16">
        <f t="shared" si="7"/>
        <v>127.38924050632912</v>
      </c>
      <c r="O32" s="1">
        <v>7</v>
      </c>
      <c r="P32" s="5">
        <v>44441</v>
      </c>
      <c r="Q32" s="6">
        <v>44436</v>
      </c>
      <c r="R32" s="31" t="s">
        <v>112</v>
      </c>
    </row>
    <row r="33" spans="1:18" ht="63" x14ac:dyDescent="0.2">
      <c r="A33" s="4">
        <f t="shared" si="8"/>
        <v>30</v>
      </c>
      <c r="B33" s="1" t="s">
        <v>84</v>
      </c>
      <c r="C33" s="2" t="s">
        <v>38</v>
      </c>
      <c r="D33" s="2" t="s">
        <v>39</v>
      </c>
      <c r="E33" s="16">
        <v>3.19</v>
      </c>
      <c r="F33" s="16"/>
      <c r="G33" s="16"/>
      <c r="H33" s="16"/>
      <c r="I33" s="1" t="s">
        <v>40</v>
      </c>
      <c r="J33" s="30" t="s">
        <v>113</v>
      </c>
      <c r="K33" s="30">
        <v>6148.72</v>
      </c>
      <c r="L33" s="3">
        <f t="shared" si="6"/>
        <v>6.9999934945809859</v>
      </c>
      <c r="M33" s="30">
        <v>430.41</v>
      </c>
      <c r="N33" s="16">
        <f t="shared" si="7"/>
        <v>134.92476489028215</v>
      </c>
      <c r="O33" s="1">
        <v>7</v>
      </c>
      <c r="P33" s="5">
        <v>44441</v>
      </c>
      <c r="Q33" s="6">
        <v>44436</v>
      </c>
      <c r="R33" s="31" t="s">
        <v>114</v>
      </c>
    </row>
    <row r="34" spans="1:18" ht="63" x14ac:dyDescent="0.2">
      <c r="A34" s="4">
        <f t="shared" si="8"/>
        <v>31</v>
      </c>
      <c r="B34" s="1" t="s">
        <v>115</v>
      </c>
      <c r="C34" s="2" t="s">
        <v>38</v>
      </c>
      <c r="D34" s="2" t="s">
        <v>39</v>
      </c>
      <c r="E34" s="16">
        <v>3.5</v>
      </c>
      <c r="F34" s="16"/>
      <c r="G34" s="16"/>
      <c r="H34" s="16"/>
      <c r="I34" s="1" t="s">
        <v>40</v>
      </c>
      <c r="J34" s="30" t="s">
        <v>130</v>
      </c>
      <c r="K34" s="30">
        <v>24095.200000000001</v>
      </c>
      <c r="L34" s="3">
        <f t="shared" si="6"/>
        <v>6.9999833991832405</v>
      </c>
      <c r="M34" s="30">
        <v>1686.66</v>
      </c>
      <c r="N34" s="16">
        <f t="shared" si="7"/>
        <v>481.90285714285716</v>
      </c>
      <c r="O34" s="1">
        <v>7</v>
      </c>
      <c r="P34" s="5">
        <v>44442</v>
      </c>
      <c r="Q34" s="6">
        <v>44438</v>
      </c>
      <c r="R34" s="31" t="s">
        <v>131</v>
      </c>
    </row>
    <row r="35" spans="1:18" ht="63" x14ac:dyDescent="0.2">
      <c r="A35" s="4">
        <f t="shared" si="8"/>
        <v>32</v>
      </c>
      <c r="B35" s="1" t="s">
        <v>116</v>
      </c>
      <c r="C35" s="2" t="s">
        <v>38</v>
      </c>
      <c r="D35" s="2" t="s">
        <v>39</v>
      </c>
      <c r="E35" s="16">
        <v>3.78</v>
      </c>
      <c r="F35" s="16"/>
      <c r="G35" s="16"/>
      <c r="H35" s="16"/>
      <c r="I35" s="1" t="s">
        <v>40</v>
      </c>
      <c r="J35" s="30" t="s">
        <v>132</v>
      </c>
      <c r="K35" s="30">
        <v>6641.86</v>
      </c>
      <c r="L35" s="3">
        <f t="shared" si="6"/>
        <v>6.9999969887953082</v>
      </c>
      <c r="M35" s="30">
        <v>464.93</v>
      </c>
      <c r="N35" s="16">
        <f t="shared" si="7"/>
        <v>122.99735449735451</v>
      </c>
      <c r="O35" s="1">
        <v>7</v>
      </c>
      <c r="P35" s="5">
        <v>44442</v>
      </c>
      <c r="Q35" s="6">
        <v>44438</v>
      </c>
      <c r="R35" s="31" t="s">
        <v>133</v>
      </c>
    </row>
    <row r="36" spans="1:18" ht="63" x14ac:dyDescent="0.2">
      <c r="A36" s="4">
        <f t="shared" si="8"/>
        <v>33</v>
      </c>
      <c r="B36" s="1" t="s">
        <v>117</v>
      </c>
      <c r="C36" s="2" t="s">
        <v>38</v>
      </c>
      <c r="D36" s="2" t="s">
        <v>39</v>
      </c>
      <c r="E36" s="16">
        <v>3.82</v>
      </c>
      <c r="F36" s="16"/>
      <c r="G36" s="16"/>
      <c r="H36" s="16"/>
      <c r="I36" s="1" t="s">
        <v>40</v>
      </c>
      <c r="J36" s="30" t="s">
        <v>134</v>
      </c>
      <c r="K36" s="30">
        <v>10183.129999999999</v>
      </c>
      <c r="L36" s="3">
        <f t="shared" si="6"/>
        <v>7.0000088381470151</v>
      </c>
      <c r="M36" s="30">
        <v>712.82</v>
      </c>
      <c r="N36" s="16">
        <f t="shared" si="7"/>
        <v>186.60209424083772</v>
      </c>
      <c r="O36" s="1">
        <v>7</v>
      </c>
      <c r="P36" s="5">
        <v>44442</v>
      </c>
      <c r="Q36" s="6">
        <v>44438</v>
      </c>
      <c r="R36" s="31" t="s">
        <v>135</v>
      </c>
    </row>
    <row r="37" spans="1:18" ht="63" x14ac:dyDescent="0.2">
      <c r="A37" s="4">
        <f t="shared" si="8"/>
        <v>34</v>
      </c>
      <c r="B37" s="1" t="s">
        <v>118</v>
      </c>
      <c r="C37" s="2" t="s">
        <v>38</v>
      </c>
      <c r="D37" s="2" t="s">
        <v>39</v>
      </c>
      <c r="E37" s="16">
        <v>3.85</v>
      </c>
      <c r="F37" s="16"/>
      <c r="G37" s="16"/>
      <c r="H37" s="16"/>
      <c r="I37" s="1" t="s">
        <v>40</v>
      </c>
      <c r="J37" s="30" t="s">
        <v>136</v>
      </c>
      <c r="K37" s="30">
        <v>10237.59</v>
      </c>
      <c r="L37" s="3">
        <f t="shared" si="6"/>
        <v>6.9999873016989342</v>
      </c>
      <c r="M37" s="30">
        <v>716.63</v>
      </c>
      <c r="N37" s="16">
        <f t="shared" si="7"/>
        <v>186.13766233766233</v>
      </c>
      <c r="O37" s="1">
        <v>7</v>
      </c>
      <c r="P37" s="5">
        <v>44442</v>
      </c>
      <c r="Q37" s="6">
        <v>44438</v>
      </c>
      <c r="R37" s="31" t="s">
        <v>137</v>
      </c>
    </row>
    <row r="38" spans="1:18" ht="63" x14ac:dyDescent="0.2">
      <c r="A38" s="4">
        <f t="shared" si="8"/>
        <v>35</v>
      </c>
      <c r="B38" s="1" t="s">
        <v>119</v>
      </c>
      <c r="C38" s="2" t="s">
        <v>38</v>
      </c>
      <c r="D38" s="2" t="s">
        <v>39</v>
      </c>
      <c r="E38" s="16">
        <v>4.12</v>
      </c>
      <c r="F38" s="16"/>
      <c r="G38" s="16"/>
      <c r="H38" s="16"/>
      <c r="I38" s="1" t="s">
        <v>40</v>
      </c>
      <c r="J38" s="30" t="s">
        <v>138</v>
      </c>
      <c r="K38" s="30">
        <v>24670.61</v>
      </c>
      <c r="L38" s="3">
        <f t="shared" si="6"/>
        <v>6.9999890558036455</v>
      </c>
      <c r="M38" s="30">
        <v>1726.94</v>
      </c>
      <c r="N38" s="16">
        <f t="shared" si="7"/>
        <v>419.16019417475729</v>
      </c>
      <c r="O38" s="1">
        <v>7</v>
      </c>
      <c r="P38" s="5">
        <v>44442</v>
      </c>
      <c r="Q38" s="6">
        <v>44438</v>
      </c>
      <c r="R38" s="31" t="s">
        <v>139</v>
      </c>
    </row>
    <row r="39" spans="1:18" ht="63" x14ac:dyDescent="0.2">
      <c r="A39" s="4">
        <f t="shared" si="8"/>
        <v>36</v>
      </c>
      <c r="B39" s="1" t="s">
        <v>120</v>
      </c>
      <c r="C39" s="2" t="s">
        <v>38</v>
      </c>
      <c r="D39" s="2" t="s">
        <v>39</v>
      </c>
      <c r="E39" s="16">
        <v>4.43</v>
      </c>
      <c r="F39" s="16"/>
      <c r="G39" s="16"/>
      <c r="H39" s="16"/>
      <c r="I39" s="1" t="s">
        <v>40</v>
      </c>
      <c r="J39" s="30" t="s">
        <v>140</v>
      </c>
      <c r="K39" s="30">
        <v>9495.52</v>
      </c>
      <c r="L39" s="3">
        <f t="shared" si="6"/>
        <v>7.0000379126156336</v>
      </c>
      <c r="M39" s="30">
        <v>664.69</v>
      </c>
      <c r="N39" s="16">
        <f t="shared" si="7"/>
        <v>150.04288939051921</v>
      </c>
      <c r="O39" s="1">
        <v>7</v>
      </c>
      <c r="P39" s="5">
        <v>44442</v>
      </c>
      <c r="Q39" s="6">
        <v>44438</v>
      </c>
      <c r="R39" s="31" t="s">
        <v>141</v>
      </c>
    </row>
    <row r="40" spans="1:18" ht="63" x14ac:dyDescent="0.2">
      <c r="A40" s="4">
        <f t="shared" si="8"/>
        <v>37</v>
      </c>
      <c r="B40" s="1" t="s">
        <v>121</v>
      </c>
      <c r="C40" s="2" t="s">
        <v>38</v>
      </c>
      <c r="D40" s="2" t="s">
        <v>39</v>
      </c>
      <c r="E40" s="16">
        <v>4.53</v>
      </c>
      <c r="F40" s="16"/>
      <c r="G40" s="16"/>
      <c r="H40" s="16"/>
      <c r="I40" s="1" t="s">
        <v>40</v>
      </c>
      <c r="J40" s="30" t="s">
        <v>142</v>
      </c>
      <c r="K40" s="30">
        <v>9720.74</v>
      </c>
      <c r="L40" s="3">
        <f t="shared" si="6"/>
        <v>6.9999814828912212</v>
      </c>
      <c r="M40" s="30">
        <v>680.45</v>
      </c>
      <c r="N40" s="16">
        <f t="shared" si="7"/>
        <v>150.20971302428256</v>
      </c>
      <c r="O40" s="1">
        <v>7</v>
      </c>
      <c r="P40" s="5">
        <v>44442</v>
      </c>
      <c r="Q40" s="6">
        <v>44438</v>
      </c>
      <c r="R40" s="18" t="s">
        <v>143</v>
      </c>
    </row>
    <row r="41" spans="1:18" ht="63" x14ac:dyDescent="0.2">
      <c r="A41" s="4">
        <f t="shared" si="8"/>
        <v>38</v>
      </c>
      <c r="B41" s="1" t="s">
        <v>122</v>
      </c>
      <c r="C41" s="2" t="s">
        <v>38</v>
      </c>
      <c r="D41" s="2" t="s">
        <v>39</v>
      </c>
      <c r="E41" s="16">
        <v>4.5599999999999996</v>
      </c>
      <c r="F41" s="16"/>
      <c r="G41" s="16"/>
      <c r="H41" s="16"/>
      <c r="I41" s="1" t="s">
        <v>40</v>
      </c>
      <c r="J41" s="30" t="s">
        <v>144</v>
      </c>
      <c r="K41" s="30">
        <v>8898.39</v>
      </c>
      <c r="L41" s="3">
        <f t="shared" ref="L41:L51" si="9">M41/K41*100</f>
        <v>7.0000303425675883</v>
      </c>
      <c r="M41" s="30">
        <v>622.89</v>
      </c>
      <c r="N41" s="16">
        <f t="shared" ref="N41:N51" si="10">M41/E41</f>
        <v>136.59868421052633</v>
      </c>
      <c r="O41" s="1">
        <v>7</v>
      </c>
      <c r="P41" s="5">
        <v>44442</v>
      </c>
      <c r="Q41" s="6">
        <v>44438</v>
      </c>
      <c r="R41" s="18" t="s">
        <v>145</v>
      </c>
    </row>
    <row r="42" spans="1:18" ht="63" x14ac:dyDescent="0.2">
      <c r="A42" s="4">
        <f t="shared" si="8"/>
        <v>39</v>
      </c>
      <c r="B42" s="1" t="s">
        <v>123</v>
      </c>
      <c r="C42" s="2" t="s">
        <v>38</v>
      </c>
      <c r="D42" s="2" t="s">
        <v>39</v>
      </c>
      <c r="E42" s="16">
        <v>4.6399999999999997</v>
      </c>
      <c r="F42" s="16"/>
      <c r="G42" s="16"/>
      <c r="H42" s="16"/>
      <c r="I42" s="1" t="s">
        <v>40</v>
      </c>
      <c r="J42" s="30" t="s">
        <v>146</v>
      </c>
      <c r="K42" s="30">
        <v>34737.699999999997</v>
      </c>
      <c r="L42" s="3">
        <f t="shared" si="9"/>
        <v>7.0000028787167841</v>
      </c>
      <c r="M42" s="30">
        <v>2431.64</v>
      </c>
      <c r="N42" s="16">
        <f t="shared" si="10"/>
        <v>524.06034482758616</v>
      </c>
      <c r="O42" s="1">
        <v>7</v>
      </c>
      <c r="P42" s="5">
        <v>44442</v>
      </c>
      <c r="Q42" s="6">
        <v>44438</v>
      </c>
      <c r="R42" s="18" t="s">
        <v>147</v>
      </c>
    </row>
    <row r="43" spans="1:18" ht="63" x14ac:dyDescent="0.2">
      <c r="A43" s="4">
        <f t="shared" si="8"/>
        <v>40</v>
      </c>
      <c r="B43" s="1" t="s">
        <v>124</v>
      </c>
      <c r="C43" s="2" t="s">
        <v>38</v>
      </c>
      <c r="D43" s="2" t="s">
        <v>39</v>
      </c>
      <c r="E43" s="16">
        <v>4.82</v>
      </c>
      <c r="F43" s="16"/>
      <c r="G43" s="16"/>
      <c r="H43" s="16"/>
      <c r="I43" s="1" t="s">
        <v>40</v>
      </c>
      <c r="J43" s="30" t="s">
        <v>148</v>
      </c>
      <c r="K43" s="30">
        <v>33249.46</v>
      </c>
      <c r="L43" s="3">
        <f t="shared" si="9"/>
        <v>6.9999933833511889</v>
      </c>
      <c r="M43" s="30">
        <v>2327.46</v>
      </c>
      <c r="N43" s="16">
        <f t="shared" si="10"/>
        <v>482.87551867219912</v>
      </c>
      <c r="O43" s="1">
        <v>7</v>
      </c>
      <c r="P43" s="5">
        <v>44442</v>
      </c>
      <c r="Q43" s="6">
        <v>44438</v>
      </c>
      <c r="R43" s="18" t="s">
        <v>149</v>
      </c>
    </row>
    <row r="44" spans="1:18" ht="63" x14ac:dyDescent="0.2">
      <c r="A44" s="4">
        <f t="shared" si="8"/>
        <v>41</v>
      </c>
      <c r="B44" s="1" t="s">
        <v>125</v>
      </c>
      <c r="C44" s="2" t="s">
        <v>38</v>
      </c>
      <c r="D44" s="2" t="s">
        <v>39</v>
      </c>
      <c r="E44" s="16">
        <v>5.04</v>
      </c>
      <c r="F44" s="16"/>
      <c r="G44" s="16"/>
      <c r="H44" s="16"/>
      <c r="I44" s="1" t="s">
        <v>40</v>
      </c>
      <c r="J44" s="30" t="s">
        <v>150</v>
      </c>
      <c r="K44" s="30">
        <v>38383.54</v>
      </c>
      <c r="L44" s="3">
        <f t="shared" si="9"/>
        <v>7.0000057316235029</v>
      </c>
      <c r="M44" s="30">
        <v>2686.85</v>
      </c>
      <c r="N44" s="16">
        <f t="shared" si="10"/>
        <v>533.10515873015868</v>
      </c>
      <c r="O44" s="1">
        <v>7</v>
      </c>
      <c r="P44" s="5">
        <v>44442</v>
      </c>
      <c r="Q44" s="6">
        <v>44438</v>
      </c>
      <c r="R44" s="18" t="s">
        <v>151</v>
      </c>
    </row>
    <row r="45" spans="1:18" ht="63" x14ac:dyDescent="0.2">
      <c r="A45" s="4">
        <f t="shared" si="8"/>
        <v>42</v>
      </c>
      <c r="B45" s="1" t="s">
        <v>126</v>
      </c>
      <c r="C45" s="2" t="s">
        <v>38</v>
      </c>
      <c r="D45" s="2" t="s">
        <v>39</v>
      </c>
      <c r="E45" s="16">
        <v>5.12</v>
      </c>
      <c r="F45" s="16"/>
      <c r="G45" s="16"/>
      <c r="H45" s="16"/>
      <c r="I45" s="1" t="s">
        <v>40</v>
      </c>
      <c r="J45" s="30" t="s">
        <v>152</v>
      </c>
      <c r="K45" s="30">
        <v>44369.760000000002</v>
      </c>
      <c r="L45" s="3">
        <f t="shared" si="9"/>
        <v>6.9999927878807542</v>
      </c>
      <c r="M45" s="30">
        <v>3105.88</v>
      </c>
      <c r="N45" s="16">
        <f t="shared" si="10"/>
        <v>606.6171875</v>
      </c>
      <c r="O45" s="1">
        <v>7</v>
      </c>
      <c r="P45" s="5">
        <v>44442</v>
      </c>
      <c r="Q45" s="6">
        <v>44438</v>
      </c>
      <c r="R45" s="18" t="s">
        <v>153</v>
      </c>
    </row>
    <row r="46" spans="1:18" ht="63" x14ac:dyDescent="0.2">
      <c r="A46" s="4">
        <f t="shared" si="8"/>
        <v>43</v>
      </c>
      <c r="B46" s="1" t="s">
        <v>127</v>
      </c>
      <c r="C46" s="2" t="s">
        <v>38</v>
      </c>
      <c r="D46" s="2" t="s">
        <v>39</v>
      </c>
      <c r="E46" s="16">
        <v>5.2</v>
      </c>
      <c r="F46" s="16"/>
      <c r="G46" s="16"/>
      <c r="H46" s="16"/>
      <c r="I46" s="1" t="s">
        <v>40</v>
      </c>
      <c r="J46" s="30" t="s">
        <v>154</v>
      </c>
      <c r="K46" s="30">
        <v>9119.5</v>
      </c>
      <c r="L46" s="3">
        <f t="shared" si="9"/>
        <v>7.0000548275673005</v>
      </c>
      <c r="M46" s="30">
        <v>638.37</v>
      </c>
      <c r="N46" s="16">
        <f t="shared" si="10"/>
        <v>122.76346153846154</v>
      </c>
      <c r="O46" s="1">
        <v>7</v>
      </c>
      <c r="P46" s="5">
        <v>44442</v>
      </c>
      <c r="Q46" s="6">
        <v>44438</v>
      </c>
      <c r="R46" s="18" t="s">
        <v>155</v>
      </c>
    </row>
    <row r="47" spans="1:18" ht="63" x14ac:dyDescent="0.2">
      <c r="A47" s="4">
        <f t="shared" si="8"/>
        <v>44</v>
      </c>
      <c r="B47" s="1" t="s">
        <v>128</v>
      </c>
      <c r="C47" s="2" t="s">
        <v>38</v>
      </c>
      <c r="D47" s="2" t="s">
        <v>39</v>
      </c>
      <c r="E47" s="16">
        <v>5.23</v>
      </c>
      <c r="F47" s="16"/>
      <c r="G47" s="16"/>
      <c r="H47" s="16"/>
      <c r="I47" s="1" t="s">
        <v>40</v>
      </c>
      <c r="J47" s="30" t="s">
        <v>156</v>
      </c>
      <c r="K47" s="30">
        <v>39778.74</v>
      </c>
      <c r="L47" s="3">
        <f t="shared" si="9"/>
        <v>6.9999954749697961</v>
      </c>
      <c r="M47" s="30">
        <v>2784.51</v>
      </c>
      <c r="N47" s="16">
        <f t="shared" si="10"/>
        <v>532.41108986615677</v>
      </c>
      <c r="O47" s="1">
        <v>7</v>
      </c>
      <c r="P47" s="5">
        <v>44442</v>
      </c>
      <c r="Q47" s="6">
        <v>44438</v>
      </c>
      <c r="R47" s="18" t="s">
        <v>157</v>
      </c>
    </row>
    <row r="48" spans="1:18" ht="63" x14ac:dyDescent="0.2">
      <c r="A48" s="4">
        <f t="shared" si="8"/>
        <v>45</v>
      </c>
      <c r="B48" s="1" t="s">
        <v>129</v>
      </c>
      <c r="C48" s="2" t="s">
        <v>38</v>
      </c>
      <c r="D48" s="2" t="s">
        <v>39</v>
      </c>
      <c r="E48" s="16">
        <v>5.23</v>
      </c>
      <c r="F48" s="16"/>
      <c r="G48" s="16"/>
      <c r="H48" s="16"/>
      <c r="I48" s="1" t="s">
        <v>40</v>
      </c>
      <c r="J48" s="30" t="s">
        <v>158</v>
      </c>
      <c r="K48" s="30">
        <v>39838.11</v>
      </c>
      <c r="L48" s="3">
        <f t="shared" si="9"/>
        <v>7.0000057733662562</v>
      </c>
      <c r="M48" s="30">
        <v>2788.67</v>
      </c>
      <c r="N48" s="16">
        <f t="shared" si="10"/>
        <v>533.20650095602286</v>
      </c>
      <c r="O48" s="1">
        <v>7</v>
      </c>
      <c r="P48" s="5">
        <v>44442</v>
      </c>
      <c r="Q48" s="6">
        <v>44438</v>
      </c>
      <c r="R48" s="18" t="s">
        <v>159</v>
      </c>
    </row>
    <row r="49" spans="1:18" ht="71.25" customHeight="1" x14ac:dyDescent="0.2">
      <c r="A49" s="4">
        <f t="shared" si="8"/>
        <v>46</v>
      </c>
      <c r="B49" s="1" t="s">
        <v>160</v>
      </c>
      <c r="C49" s="2" t="s">
        <v>38</v>
      </c>
      <c r="D49" s="2" t="s">
        <v>39</v>
      </c>
      <c r="E49" s="16">
        <v>5.45</v>
      </c>
      <c r="F49" s="16"/>
      <c r="G49" s="16"/>
      <c r="H49" s="16"/>
      <c r="I49" s="1" t="s">
        <v>40</v>
      </c>
      <c r="J49" s="30" t="s">
        <v>175</v>
      </c>
      <c r="K49" s="30">
        <v>10004.41</v>
      </c>
      <c r="L49" s="3">
        <f t="shared" si="9"/>
        <v>7.0000129942695262</v>
      </c>
      <c r="M49" s="30">
        <v>700.31</v>
      </c>
      <c r="N49" s="16">
        <f t="shared" si="10"/>
        <v>128.497247706422</v>
      </c>
      <c r="O49" s="1">
        <v>7</v>
      </c>
      <c r="P49" s="5">
        <v>44445</v>
      </c>
      <c r="Q49" s="6">
        <v>44439</v>
      </c>
      <c r="R49" s="18" t="s">
        <v>176</v>
      </c>
    </row>
    <row r="50" spans="1:18" ht="63" x14ac:dyDescent="0.2">
      <c r="A50" s="4">
        <f t="shared" si="8"/>
        <v>47</v>
      </c>
      <c r="B50" s="1" t="s">
        <v>161</v>
      </c>
      <c r="C50" s="2" t="s">
        <v>38</v>
      </c>
      <c r="D50" s="2" t="s">
        <v>39</v>
      </c>
      <c r="E50" s="16">
        <v>5.49</v>
      </c>
      <c r="F50" s="16"/>
      <c r="G50" s="16"/>
      <c r="H50" s="16"/>
      <c r="I50" s="1" t="s">
        <v>40</v>
      </c>
      <c r="J50" s="30" t="s">
        <v>177</v>
      </c>
      <c r="K50" s="30">
        <v>14596.54</v>
      </c>
      <c r="L50" s="3">
        <f t="shared" si="9"/>
        <v>7.0000150720650227</v>
      </c>
      <c r="M50" s="30">
        <v>1021.76</v>
      </c>
      <c r="N50" s="16">
        <f t="shared" si="10"/>
        <v>186.11293260473587</v>
      </c>
      <c r="O50" s="1">
        <v>7</v>
      </c>
      <c r="P50" s="5">
        <v>44445</v>
      </c>
      <c r="Q50" s="6">
        <v>44439</v>
      </c>
      <c r="R50" s="18" t="s">
        <v>178</v>
      </c>
    </row>
    <row r="51" spans="1:18" ht="63" x14ac:dyDescent="0.2">
      <c r="A51" s="4">
        <f t="shared" si="8"/>
        <v>48</v>
      </c>
      <c r="B51" s="1" t="s">
        <v>162</v>
      </c>
      <c r="C51" s="2" t="s">
        <v>38</v>
      </c>
      <c r="D51" s="2" t="s">
        <v>39</v>
      </c>
      <c r="E51" s="16">
        <v>5.5</v>
      </c>
      <c r="F51" s="16"/>
      <c r="G51" s="16"/>
      <c r="H51" s="16"/>
      <c r="I51" s="1" t="s">
        <v>40</v>
      </c>
      <c r="J51" s="30" t="s">
        <v>179</v>
      </c>
      <c r="K51" s="30">
        <v>36514.11</v>
      </c>
      <c r="L51" s="3">
        <f t="shared" si="9"/>
        <v>7.0000062989348493</v>
      </c>
      <c r="M51" s="30">
        <v>2555.9899999999998</v>
      </c>
      <c r="N51" s="16">
        <f t="shared" si="10"/>
        <v>464.72545454545451</v>
      </c>
      <c r="O51" s="1">
        <v>7</v>
      </c>
      <c r="P51" s="5">
        <v>44445</v>
      </c>
      <c r="Q51" s="6">
        <v>44439</v>
      </c>
      <c r="R51" s="18" t="s">
        <v>180</v>
      </c>
    </row>
    <row r="52" spans="1:18" ht="63" x14ac:dyDescent="0.2">
      <c r="A52" s="4">
        <f t="shared" si="8"/>
        <v>49</v>
      </c>
      <c r="B52" s="1" t="s">
        <v>163</v>
      </c>
      <c r="C52" s="2" t="s">
        <v>38</v>
      </c>
      <c r="D52" s="2" t="s">
        <v>39</v>
      </c>
      <c r="E52" s="16">
        <v>5.54</v>
      </c>
      <c r="F52" s="16"/>
      <c r="G52" s="16"/>
      <c r="H52" s="16"/>
      <c r="I52" s="1" t="s">
        <v>40</v>
      </c>
      <c r="J52" s="30" t="s">
        <v>181</v>
      </c>
      <c r="K52" s="30">
        <v>42128.9</v>
      </c>
      <c r="L52" s="3">
        <f t="shared" si="6"/>
        <v>6.9999928789975518</v>
      </c>
      <c r="M52" s="30">
        <v>2949.02</v>
      </c>
      <c r="N52" s="16">
        <f t="shared" si="7"/>
        <v>532.31407942238263</v>
      </c>
      <c r="O52" s="1">
        <v>7</v>
      </c>
      <c r="P52" s="5">
        <v>44445</v>
      </c>
      <c r="Q52" s="6">
        <v>44439</v>
      </c>
      <c r="R52" s="18" t="s">
        <v>182</v>
      </c>
    </row>
    <row r="53" spans="1:18" ht="63" x14ac:dyDescent="0.2">
      <c r="A53" s="4">
        <f t="shared" si="8"/>
        <v>50</v>
      </c>
      <c r="B53" s="1" t="s">
        <v>164</v>
      </c>
      <c r="C53" s="2" t="s">
        <v>38</v>
      </c>
      <c r="D53" s="2" t="s">
        <v>39</v>
      </c>
      <c r="E53" s="16">
        <v>5.79</v>
      </c>
      <c r="F53" s="16"/>
      <c r="G53" s="16"/>
      <c r="H53" s="16"/>
      <c r="I53" s="1" t="s">
        <v>40</v>
      </c>
      <c r="J53" s="30" t="s">
        <v>183</v>
      </c>
      <c r="K53" s="30">
        <v>15411.78</v>
      </c>
      <c r="L53" s="3">
        <f t="shared" si="6"/>
        <v>6.9999701527013753</v>
      </c>
      <c r="M53" s="30">
        <v>1078.82</v>
      </c>
      <c r="N53" s="16">
        <f t="shared" si="7"/>
        <v>186.32469775474956</v>
      </c>
      <c r="O53" s="1">
        <v>7</v>
      </c>
      <c r="P53" s="5">
        <v>44445</v>
      </c>
      <c r="Q53" s="6">
        <v>44439</v>
      </c>
      <c r="R53" s="18" t="s">
        <v>184</v>
      </c>
    </row>
    <row r="54" spans="1:18" ht="63" x14ac:dyDescent="0.2">
      <c r="A54" s="4">
        <f t="shared" si="8"/>
        <v>51</v>
      </c>
      <c r="B54" s="1" t="s">
        <v>165</v>
      </c>
      <c r="C54" s="2" t="s">
        <v>38</v>
      </c>
      <c r="D54" s="2" t="s">
        <v>39</v>
      </c>
      <c r="E54" s="16">
        <v>5.82</v>
      </c>
      <c r="F54" s="16"/>
      <c r="G54" s="16"/>
      <c r="H54" s="16"/>
      <c r="I54" s="1" t="s">
        <v>40</v>
      </c>
      <c r="J54" s="30" t="s">
        <v>185</v>
      </c>
      <c r="K54" s="30">
        <v>10786.31</v>
      </c>
      <c r="L54" s="3">
        <f t="shared" si="6"/>
        <v>6.9999842392810887</v>
      </c>
      <c r="M54" s="30">
        <v>755.04</v>
      </c>
      <c r="N54" s="16">
        <f t="shared" si="7"/>
        <v>129.73195876288659</v>
      </c>
      <c r="O54" s="1">
        <v>7</v>
      </c>
      <c r="P54" s="5">
        <v>44445</v>
      </c>
      <c r="Q54" s="6">
        <v>44439</v>
      </c>
      <c r="R54" s="18" t="s">
        <v>186</v>
      </c>
    </row>
    <row r="55" spans="1:18" ht="63" x14ac:dyDescent="0.2">
      <c r="A55" s="4">
        <f t="shared" si="8"/>
        <v>52</v>
      </c>
      <c r="B55" s="1" t="s">
        <v>166</v>
      </c>
      <c r="C55" s="2" t="s">
        <v>38</v>
      </c>
      <c r="D55" s="2" t="s">
        <v>39</v>
      </c>
      <c r="E55" s="16">
        <v>5.88</v>
      </c>
      <c r="F55" s="16"/>
      <c r="G55" s="16"/>
      <c r="H55" s="16"/>
      <c r="I55" s="1" t="s">
        <v>40</v>
      </c>
      <c r="J55" s="30" t="s">
        <v>187</v>
      </c>
      <c r="K55" s="30">
        <v>10324.85</v>
      </c>
      <c r="L55" s="3">
        <f t="shared" si="6"/>
        <v>7.0000048426853656</v>
      </c>
      <c r="M55" s="30">
        <v>722.74</v>
      </c>
      <c r="N55" s="16">
        <f t="shared" si="7"/>
        <v>122.91496598639456</v>
      </c>
      <c r="O55" s="1">
        <v>7</v>
      </c>
      <c r="P55" s="5">
        <v>44445</v>
      </c>
      <c r="Q55" s="6">
        <v>44439</v>
      </c>
      <c r="R55" s="18" t="s">
        <v>188</v>
      </c>
    </row>
    <row r="56" spans="1:18" ht="63" x14ac:dyDescent="0.2">
      <c r="A56" s="4">
        <f t="shared" si="8"/>
        <v>53</v>
      </c>
      <c r="B56" s="1" t="s">
        <v>167</v>
      </c>
      <c r="C56" s="2" t="s">
        <v>38</v>
      </c>
      <c r="D56" s="2" t="s">
        <v>39</v>
      </c>
      <c r="E56" s="16">
        <v>5.91</v>
      </c>
      <c r="F56" s="16"/>
      <c r="G56" s="16"/>
      <c r="H56" s="16"/>
      <c r="I56" s="1" t="s">
        <v>40</v>
      </c>
      <c r="J56" s="30" t="s">
        <v>189</v>
      </c>
      <c r="K56" s="30">
        <v>35124.78</v>
      </c>
      <c r="L56" s="3">
        <f t="shared" si="6"/>
        <v>6.9999869038325651</v>
      </c>
      <c r="M56" s="30">
        <v>2458.73</v>
      </c>
      <c r="N56" s="16">
        <f t="shared" si="7"/>
        <v>416.02876480541454</v>
      </c>
      <c r="O56" s="1">
        <v>7</v>
      </c>
      <c r="P56" s="5">
        <v>44445</v>
      </c>
      <c r="Q56" s="6">
        <v>44439</v>
      </c>
      <c r="R56" s="18" t="s">
        <v>190</v>
      </c>
    </row>
    <row r="57" spans="1:18" ht="63" x14ac:dyDescent="0.2">
      <c r="A57" s="4">
        <f t="shared" si="8"/>
        <v>54</v>
      </c>
      <c r="B57" s="1" t="s">
        <v>168</v>
      </c>
      <c r="C57" s="2" t="s">
        <v>38</v>
      </c>
      <c r="D57" s="2" t="s">
        <v>39</v>
      </c>
      <c r="E57" s="16">
        <v>5.99</v>
      </c>
      <c r="F57" s="16"/>
      <c r="G57" s="16"/>
      <c r="H57" s="16"/>
      <c r="I57" s="1" t="s">
        <v>40</v>
      </c>
      <c r="J57" s="30" t="s">
        <v>191</v>
      </c>
      <c r="K57" s="30">
        <v>10993.36</v>
      </c>
      <c r="L57" s="3">
        <f t="shared" si="6"/>
        <v>7.0000436627200413</v>
      </c>
      <c r="M57" s="30">
        <v>769.54</v>
      </c>
      <c r="N57" s="16">
        <f t="shared" si="7"/>
        <v>128.47078464106843</v>
      </c>
      <c r="O57" s="1">
        <v>7</v>
      </c>
      <c r="P57" s="5">
        <v>44445</v>
      </c>
      <c r="Q57" s="6">
        <v>44439</v>
      </c>
      <c r="R57" s="18" t="s">
        <v>192</v>
      </c>
    </row>
    <row r="58" spans="1:18" ht="63" x14ac:dyDescent="0.2">
      <c r="A58" s="4">
        <f t="shared" si="8"/>
        <v>55</v>
      </c>
      <c r="B58" s="1" t="s">
        <v>169</v>
      </c>
      <c r="C58" s="2" t="s">
        <v>38</v>
      </c>
      <c r="D58" s="2" t="s">
        <v>39</v>
      </c>
      <c r="E58" s="16">
        <v>6.1</v>
      </c>
      <c r="F58" s="16"/>
      <c r="G58" s="16"/>
      <c r="H58" s="16"/>
      <c r="I58" s="1" t="s">
        <v>40</v>
      </c>
      <c r="J58" s="30" t="s">
        <v>193</v>
      </c>
      <c r="K58" s="30">
        <v>41682.03</v>
      </c>
      <c r="L58" s="3">
        <f t="shared" si="6"/>
        <v>6.9999949618576638</v>
      </c>
      <c r="M58" s="30">
        <v>2917.74</v>
      </c>
      <c r="N58" s="16">
        <f t="shared" si="7"/>
        <v>478.31803278688523</v>
      </c>
      <c r="O58" s="1">
        <v>7</v>
      </c>
      <c r="P58" s="5">
        <v>44445</v>
      </c>
      <c r="Q58" s="6">
        <v>44439</v>
      </c>
      <c r="R58" s="18" t="s">
        <v>194</v>
      </c>
    </row>
    <row r="59" spans="1:18" ht="63" x14ac:dyDescent="0.2">
      <c r="A59" s="4">
        <f t="shared" si="8"/>
        <v>56</v>
      </c>
      <c r="B59" s="1" t="s">
        <v>170</v>
      </c>
      <c r="C59" s="2" t="s">
        <v>38</v>
      </c>
      <c r="D59" s="2" t="s">
        <v>39</v>
      </c>
      <c r="E59" s="16">
        <v>6.14</v>
      </c>
      <c r="F59" s="16"/>
      <c r="G59" s="16"/>
      <c r="H59" s="16"/>
      <c r="I59" s="1" t="s">
        <v>40</v>
      </c>
      <c r="J59" s="30" t="s">
        <v>195</v>
      </c>
      <c r="K59" s="30">
        <v>11219.34</v>
      </c>
      <c r="L59" s="3">
        <f t="shared" si="6"/>
        <v>6.9999661299149505</v>
      </c>
      <c r="M59" s="30">
        <v>785.35</v>
      </c>
      <c r="N59" s="16">
        <f t="shared" si="7"/>
        <v>127.90716612377851</v>
      </c>
      <c r="O59" s="1">
        <v>7</v>
      </c>
      <c r="P59" s="5">
        <v>44445</v>
      </c>
      <c r="Q59" s="6">
        <v>44439</v>
      </c>
      <c r="R59" s="18" t="s">
        <v>196</v>
      </c>
    </row>
    <row r="60" spans="1:18" ht="63" x14ac:dyDescent="0.2">
      <c r="A60" s="4">
        <f t="shared" si="8"/>
        <v>57</v>
      </c>
      <c r="B60" s="1" t="s">
        <v>171</v>
      </c>
      <c r="C60" s="2" t="s">
        <v>38</v>
      </c>
      <c r="D60" s="2" t="s">
        <v>39</v>
      </c>
      <c r="E60" s="16">
        <v>6.17</v>
      </c>
      <c r="F60" s="16"/>
      <c r="G60" s="16"/>
      <c r="H60" s="16"/>
      <c r="I60" s="1" t="s">
        <v>40</v>
      </c>
      <c r="J60" s="30" t="s">
        <v>197</v>
      </c>
      <c r="K60" s="30">
        <v>12253.04</v>
      </c>
      <c r="L60" s="3">
        <f t="shared" si="6"/>
        <v>6.9999771485280391</v>
      </c>
      <c r="M60" s="30">
        <v>857.71</v>
      </c>
      <c r="N60" s="16">
        <f t="shared" si="7"/>
        <v>139.01296596434361</v>
      </c>
      <c r="O60" s="1">
        <v>7</v>
      </c>
      <c r="P60" s="5">
        <v>44445</v>
      </c>
      <c r="Q60" s="6">
        <v>44439</v>
      </c>
      <c r="R60" s="18" t="s">
        <v>198</v>
      </c>
    </row>
    <row r="61" spans="1:18" ht="63" x14ac:dyDescent="0.2">
      <c r="A61" s="4">
        <f t="shared" si="8"/>
        <v>58</v>
      </c>
      <c r="B61" s="1" t="s">
        <v>172</v>
      </c>
      <c r="C61" s="2" t="s">
        <v>38</v>
      </c>
      <c r="D61" s="2" t="s">
        <v>39</v>
      </c>
      <c r="E61" s="16">
        <v>6.2</v>
      </c>
      <c r="F61" s="16"/>
      <c r="G61" s="16"/>
      <c r="H61" s="16"/>
      <c r="I61" s="1" t="s">
        <v>40</v>
      </c>
      <c r="J61" s="30" t="s">
        <v>199</v>
      </c>
      <c r="K61" s="30">
        <v>12721.52</v>
      </c>
      <c r="L61" s="3">
        <f t="shared" si="6"/>
        <v>7.0000282985052094</v>
      </c>
      <c r="M61" s="30">
        <v>890.51</v>
      </c>
      <c r="N61" s="16">
        <f t="shared" si="7"/>
        <v>143.63064516129032</v>
      </c>
      <c r="O61" s="1">
        <v>7</v>
      </c>
      <c r="P61" s="5">
        <v>44445</v>
      </c>
      <c r="Q61" s="6">
        <v>44439</v>
      </c>
      <c r="R61" s="18" t="s">
        <v>200</v>
      </c>
    </row>
    <row r="62" spans="1:18" ht="63" x14ac:dyDescent="0.2">
      <c r="A62" s="4">
        <f t="shared" si="8"/>
        <v>59</v>
      </c>
      <c r="B62" s="1" t="s">
        <v>173</v>
      </c>
      <c r="C62" s="2" t="s">
        <v>38</v>
      </c>
      <c r="D62" s="2" t="s">
        <v>39</v>
      </c>
      <c r="E62" s="16">
        <v>6.23</v>
      </c>
      <c r="F62" s="16"/>
      <c r="G62" s="16"/>
      <c r="H62" s="16"/>
      <c r="I62" s="1" t="s">
        <v>40</v>
      </c>
      <c r="J62" s="30" t="s">
        <v>201</v>
      </c>
      <c r="K62" s="30">
        <v>11351.75</v>
      </c>
      <c r="L62" s="3">
        <f t="shared" si="6"/>
        <v>6.9999779769639048</v>
      </c>
      <c r="M62" s="30">
        <v>794.62</v>
      </c>
      <c r="N62" s="16">
        <f t="shared" si="7"/>
        <v>127.5473515248796</v>
      </c>
      <c r="O62" s="1">
        <v>7</v>
      </c>
      <c r="P62" s="5">
        <v>44445</v>
      </c>
      <c r="Q62" s="6">
        <v>44439</v>
      </c>
      <c r="R62" s="18" t="s">
        <v>202</v>
      </c>
    </row>
    <row r="63" spans="1:18" ht="63" x14ac:dyDescent="0.2">
      <c r="A63" s="4">
        <f t="shared" si="8"/>
        <v>60</v>
      </c>
      <c r="B63" s="1" t="s">
        <v>174</v>
      </c>
      <c r="C63" s="2" t="s">
        <v>38</v>
      </c>
      <c r="D63" s="2" t="s">
        <v>39</v>
      </c>
      <c r="E63" s="16">
        <v>6.36</v>
      </c>
      <c r="F63" s="16"/>
      <c r="G63" s="16"/>
      <c r="H63" s="16"/>
      <c r="I63" s="1" t="s">
        <v>40</v>
      </c>
      <c r="J63" s="30" t="s">
        <v>203</v>
      </c>
      <c r="K63" s="30">
        <v>48426.68</v>
      </c>
      <c r="L63" s="3">
        <f t="shared" si="6"/>
        <v>7.0000049559457711</v>
      </c>
      <c r="M63" s="30">
        <v>3389.87</v>
      </c>
      <c r="N63" s="16">
        <f t="shared" si="7"/>
        <v>532.99842767295593</v>
      </c>
      <c r="O63" s="1">
        <v>7</v>
      </c>
      <c r="P63" s="5">
        <v>44445</v>
      </c>
      <c r="Q63" s="6">
        <v>44439</v>
      </c>
      <c r="R63" s="18" t="s">
        <v>204</v>
      </c>
    </row>
    <row r="64" spans="1:18" ht="63" x14ac:dyDescent="0.2">
      <c r="A64" s="4">
        <f t="shared" si="8"/>
        <v>61</v>
      </c>
      <c r="B64" s="1" t="s">
        <v>205</v>
      </c>
      <c r="C64" s="2" t="s">
        <v>210</v>
      </c>
      <c r="D64" s="2" t="s">
        <v>39</v>
      </c>
      <c r="E64" s="16">
        <v>19.649999999999999</v>
      </c>
      <c r="F64" s="16"/>
      <c r="G64" s="16"/>
      <c r="H64" s="16"/>
      <c r="I64" s="1" t="s">
        <v>40</v>
      </c>
      <c r="J64" s="30" t="s">
        <v>211</v>
      </c>
      <c r="K64" s="30">
        <v>489433.57</v>
      </c>
      <c r="L64" s="3">
        <f t="shared" si="6"/>
        <v>12.000000326908511</v>
      </c>
      <c r="M64" s="30">
        <v>58732.03</v>
      </c>
      <c r="N64" s="16">
        <f t="shared" si="7"/>
        <v>2988.9073791348601</v>
      </c>
      <c r="O64" s="1">
        <v>10</v>
      </c>
      <c r="P64" s="5">
        <v>44446</v>
      </c>
      <c r="Q64" s="6">
        <v>44440</v>
      </c>
      <c r="R64" s="18" t="s">
        <v>212</v>
      </c>
    </row>
    <row r="65" spans="1:18" ht="63" x14ac:dyDescent="0.2">
      <c r="A65" s="4">
        <f t="shared" si="8"/>
        <v>62</v>
      </c>
      <c r="B65" s="1" t="s">
        <v>206</v>
      </c>
      <c r="C65" s="2" t="s">
        <v>210</v>
      </c>
      <c r="D65" s="2" t="s">
        <v>39</v>
      </c>
      <c r="E65" s="16">
        <v>13.95</v>
      </c>
      <c r="F65" s="16"/>
      <c r="G65" s="16"/>
      <c r="H65" s="16"/>
      <c r="I65" s="1" t="s">
        <v>40</v>
      </c>
      <c r="J65" s="30" t="s">
        <v>213</v>
      </c>
      <c r="K65" s="30">
        <v>379292</v>
      </c>
      <c r="L65" s="3">
        <f t="shared" ref="L65:L116" si="11">M65/K65*100</f>
        <v>12</v>
      </c>
      <c r="M65" s="30">
        <v>45515.040000000001</v>
      </c>
      <c r="N65" s="16">
        <f t="shared" ref="N65:N116" si="12">M65/E65</f>
        <v>3262.7268817204304</v>
      </c>
      <c r="O65" s="1">
        <v>10</v>
      </c>
      <c r="P65" s="5">
        <v>44446</v>
      </c>
      <c r="Q65" s="6">
        <v>44440</v>
      </c>
      <c r="R65" s="18" t="s">
        <v>214</v>
      </c>
    </row>
    <row r="66" spans="1:18" ht="63" x14ac:dyDescent="0.2">
      <c r="A66" s="4">
        <f t="shared" si="8"/>
        <v>63</v>
      </c>
      <c r="B66" s="1" t="s">
        <v>207</v>
      </c>
      <c r="C66" s="2" t="s">
        <v>210</v>
      </c>
      <c r="D66" s="2" t="s">
        <v>39</v>
      </c>
      <c r="E66" s="16">
        <v>13.95</v>
      </c>
      <c r="F66" s="16"/>
      <c r="G66" s="16"/>
      <c r="H66" s="16"/>
      <c r="I66" s="1" t="s">
        <v>40</v>
      </c>
      <c r="J66" s="30" t="s">
        <v>215</v>
      </c>
      <c r="K66" s="30">
        <v>357998.53</v>
      </c>
      <c r="L66" s="3">
        <f t="shared" si="11"/>
        <v>11.999998994409278</v>
      </c>
      <c r="M66" s="30">
        <v>42959.82</v>
      </c>
      <c r="N66" s="16">
        <f t="shared" si="12"/>
        <v>3079.5569892473118</v>
      </c>
      <c r="O66" s="1">
        <v>10</v>
      </c>
      <c r="P66" s="5">
        <v>44446</v>
      </c>
      <c r="Q66" s="6">
        <v>44440</v>
      </c>
      <c r="R66" s="18" t="s">
        <v>216</v>
      </c>
    </row>
    <row r="67" spans="1:18" ht="63" x14ac:dyDescent="0.2">
      <c r="A67" s="4">
        <f t="shared" si="8"/>
        <v>64</v>
      </c>
      <c r="B67" s="1" t="s">
        <v>208</v>
      </c>
      <c r="C67" s="2" t="s">
        <v>210</v>
      </c>
      <c r="D67" s="2" t="s">
        <v>39</v>
      </c>
      <c r="E67" s="16">
        <v>13.95</v>
      </c>
      <c r="F67" s="16"/>
      <c r="G67" s="16"/>
      <c r="H67" s="16"/>
      <c r="I67" s="1" t="s">
        <v>40</v>
      </c>
      <c r="J67" s="30" t="s">
        <v>217</v>
      </c>
      <c r="K67" s="30">
        <v>372536.93</v>
      </c>
      <c r="L67" s="3">
        <f t="shared" si="11"/>
        <v>11.999999570512379</v>
      </c>
      <c r="M67" s="30">
        <v>44704.43</v>
      </c>
      <c r="N67" s="16">
        <f t="shared" si="12"/>
        <v>3204.6186379928317</v>
      </c>
      <c r="O67" s="1">
        <v>10</v>
      </c>
      <c r="P67" s="5">
        <v>44446</v>
      </c>
      <c r="Q67" s="6">
        <v>44440</v>
      </c>
      <c r="R67" s="18" t="s">
        <v>218</v>
      </c>
    </row>
    <row r="68" spans="1:18" ht="63" x14ac:dyDescent="0.2">
      <c r="A68" s="4">
        <f t="shared" si="8"/>
        <v>65</v>
      </c>
      <c r="B68" s="1" t="s">
        <v>209</v>
      </c>
      <c r="C68" s="2" t="s">
        <v>210</v>
      </c>
      <c r="D68" s="2" t="s">
        <v>39</v>
      </c>
      <c r="E68" s="16">
        <v>19.649999999999999</v>
      </c>
      <c r="F68" s="16"/>
      <c r="G68" s="16"/>
      <c r="H68" s="16"/>
      <c r="I68" s="1" t="s">
        <v>40</v>
      </c>
      <c r="J68" s="30" t="s">
        <v>219</v>
      </c>
      <c r="K68" s="30">
        <v>489162.27</v>
      </c>
      <c r="L68" s="3">
        <f t="shared" si="11"/>
        <v>11.999999509365267</v>
      </c>
      <c r="M68" s="30">
        <v>58699.47</v>
      </c>
      <c r="N68" s="16">
        <f t="shared" si="12"/>
        <v>2987.2503816793896</v>
      </c>
      <c r="O68" s="1">
        <v>10</v>
      </c>
      <c r="P68" s="5">
        <v>44446</v>
      </c>
      <c r="Q68" s="6">
        <v>44440</v>
      </c>
      <c r="R68" s="18" t="s">
        <v>220</v>
      </c>
    </row>
    <row r="69" spans="1:18" ht="63" x14ac:dyDescent="0.2">
      <c r="A69" s="4">
        <f t="shared" si="8"/>
        <v>66</v>
      </c>
      <c r="B69" s="1" t="s">
        <v>221</v>
      </c>
      <c r="C69" s="2" t="s">
        <v>38</v>
      </c>
      <c r="D69" s="2" t="s">
        <v>39</v>
      </c>
      <c r="E69" s="16">
        <v>6.62</v>
      </c>
      <c r="F69" s="16"/>
      <c r="G69" s="16"/>
      <c r="H69" s="16"/>
      <c r="I69" s="1" t="s">
        <v>40</v>
      </c>
      <c r="J69" s="30" t="s">
        <v>236</v>
      </c>
      <c r="K69" s="30">
        <v>21855.83</v>
      </c>
      <c r="L69" s="3">
        <f t="shared" si="11"/>
        <v>7.0000086933326253</v>
      </c>
      <c r="M69" s="30">
        <v>1529.91</v>
      </c>
      <c r="N69" s="16">
        <f t="shared" si="12"/>
        <v>231.10422960725077</v>
      </c>
      <c r="O69" s="1">
        <v>7</v>
      </c>
      <c r="P69" s="5">
        <v>44446</v>
      </c>
      <c r="Q69" s="6">
        <v>44440</v>
      </c>
      <c r="R69" s="18" t="s">
        <v>237</v>
      </c>
    </row>
    <row r="70" spans="1:18" ht="63" x14ac:dyDescent="0.2">
      <c r="A70" s="4">
        <f t="shared" si="8"/>
        <v>67</v>
      </c>
      <c r="B70" s="1" t="s">
        <v>222</v>
      </c>
      <c r="C70" s="2" t="s">
        <v>38</v>
      </c>
      <c r="D70" s="2" t="s">
        <v>39</v>
      </c>
      <c r="E70" s="16">
        <v>6.91</v>
      </c>
      <c r="F70" s="16"/>
      <c r="G70" s="16"/>
      <c r="H70" s="16"/>
      <c r="I70" s="1" t="s">
        <v>40</v>
      </c>
      <c r="J70" s="30" t="s">
        <v>238</v>
      </c>
      <c r="K70" s="30">
        <v>12125.1</v>
      </c>
      <c r="L70" s="3">
        <f t="shared" si="11"/>
        <v>7.0000247420639834</v>
      </c>
      <c r="M70" s="30">
        <v>848.76</v>
      </c>
      <c r="N70" s="16">
        <f t="shared" si="12"/>
        <v>122.83068017366136</v>
      </c>
      <c r="O70" s="1">
        <v>7</v>
      </c>
      <c r="P70" s="5">
        <v>44446</v>
      </c>
      <c r="Q70" s="6">
        <v>44440</v>
      </c>
      <c r="R70" s="18" t="s">
        <v>239</v>
      </c>
    </row>
    <row r="71" spans="1:18" ht="63" x14ac:dyDescent="0.2">
      <c r="A71" s="4">
        <f t="shared" si="8"/>
        <v>68</v>
      </c>
      <c r="B71" s="1" t="s">
        <v>223</v>
      </c>
      <c r="C71" s="2" t="s">
        <v>38</v>
      </c>
      <c r="D71" s="2" t="s">
        <v>39</v>
      </c>
      <c r="E71" s="16">
        <v>6.94</v>
      </c>
      <c r="F71" s="16"/>
      <c r="G71" s="16"/>
      <c r="H71" s="16"/>
      <c r="I71" s="1" t="s">
        <v>40</v>
      </c>
      <c r="J71" s="30" t="s">
        <v>240</v>
      </c>
      <c r="K71" s="30">
        <v>25174.18</v>
      </c>
      <c r="L71" s="3">
        <f t="shared" si="11"/>
        <v>6.9999896719575379</v>
      </c>
      <c r="M71" s="30">
        <v>1762.19</v>
      </c>
      <c r="N71" s="16">
        <f t="shared" si="12"/>
        <v>253.91786743515848</v>
      </c>
      <c r="O71" s="1">
        <v>7</v>
      </c>
      <c r="P71" s="5">
        <v>44446</v>
      </c>
      <c r="Q71" s="6">
        <v>44440</v>
      </c>
      <c r="R71" s="18" t="s">
        <v>241</v>
      </c>
    </row>
    <row r="72" spans="1:18" ht="63" x14ac:dyDescent="0.2">
      <c r="A72" s="4">
        <f t="shared" si="8"/>
        <v>69</v>
      </c>
      <c r="B72" s="1" t="s">
        <v>224</v>
      </c>
      <c r="C72" s="2" t="s">
        <v>38</v>
      </c>
      <c r="D72" s="2" t="s">
        <v>39</v>
      </c>
      <c r="E72" s="16">
        <v>6.94</v>
      </c>
      <c r="F72" s="16"/>
      <c r="G72" s="16"/>
      <c r="H72" s="16"/>
      <c r="I72" s="1" t="s">
        <v>40</v>
      </c>
      <c r="J72" s="30" t="s">
        <v>242</v>
      </c>
      <c r="K72" s="30">
        <v>47296.92</v>
      </c>
      <c r="L72" s="3">
        <f t="shared" si="11"/>
        <v>6.9999906970686476</v>
      </c>
      <c r="M72" s="30">
        <v>3310.78</v>
      </c>
      <c r="N72" s="16">
        <f t="shared" si="12"/>
        <v>477.05763688760806</v>
      </c>
      <c r="O72" s="1">
        <v>7</v>
      </c>
      <c r="P72" s="5">
        <v>44446</v>
      </c>
      <c r="Q72" s="6">
        <v>44440</v>
      </c>
      <c r="R72" s="18" t="s">
        <v>243</v>
      </c>
    </row>
    <row r="73" spans="1:18" ht="63" x14ac:dyDescent="0.2">
      <c r="A73" s="4">
        <f t="shared" si="8"/>
        <v>70</v>
      </c>
      <c r="B73" s="1" t="s">
        <v>225</v>
      </c>
      <c r="C73" s="2" t="s">
        <v>38</v>
      </c>
      <c r="D73" s="2" t="s">
        <v>39</v>
      </c>
      <c r="E73" s="16">
        <v>7.01</v>
      </c>
      <c r="F73" s="16"/>
      <c r="G73" s="16"/>
      <c r="H73" s="16"/>
      <c r="I73" s="1" t="s">
        <v>40</v>
      </c>
      <c r="J73" s="30" t="s">
        <v>244</v>
      </c>
      <c r="K73" s="30">
        <v>53355.12</v>
      </c>
      <c r="L73" s="3">
        <f t="shared" si="11"/>
        <v>7.0000029987749999</v>
      </c>
      <c r="M73" s="30">
        <v>3734.86</v>
      </c>
      <c r="N73" s="16">
        <f t="shared" si="12"/>
        <v>532.79029957204</v>
      </c>
      <c r="O73" s="1">
        <v>7</v>
      </c>
      <c r="P73" s="5">
        <v>44446</v>
      </c>
      <c r="Q73" s="6">
        <v>44440</v>
      </c>
      <c r="R73" s="18" t="s">
        <v>245</v>
      </c>
    </row>
    <row r="74" spans="1:18" ht="63" x14ac:dyDescent="0.2">
      <c r="A74" s="4">
        <f t="shared" si="8"/>
        <v>71</v>
      </c>
      <c r="B74" s="1" t="s">
        <v>226</v>
      </c>
      <c r="C74" s="2" t="s">
        <v>38</v>
      </c>
      <c r="D74" s="2" t="s">
        <v>39</v>
      </c>
      <c r="E74" s="16">
        <v>7.02</v>
      </c>
      <c r="F74" s="16"/>
      <c r="G74" s="16"/>
      <c r="H74" s="16"/>
      <c r="I74" s="1" t="s">
        <v>40</v>
      </c>
      <c r="J74" s="30" t="s">
        <v>246</v>
      </c>
      <c r="K74" s="30">
        <v>12745.25</v>
      </c>
      <c r="L74" s="3">
        <f t="shared" si="11"/>
        <v>7.0000196151507419</v>
      </c>
      <c r="M74" s="30">
        <v>892.17</v>
      </c>
      <c r="N74" s="16">
        <f t="shared" si="12"/>
        <v>127.08974358974359</v>
      </c>
      <c r="O74" s="1">
        <v>7</v>
      </c>
      <c r="P74" s="5">
        <v>44446</v>
      </c>
      <c r="Q74" s="6">
        <v>44440</v>
      </c>
      <c r="R74" s="18" t="s">
        <v>247</v>
      </c>
    </row>
    <row r="75" spans="1:18" ht="63" x14ac:dyDescent="0.2">
      <c r="A75" s="4">
        <f t="shared" si="8"/>
        <v>72</v>
      </c>
      <c r="B75" s="1" t="s">
        <v>227</v>
      </c>
      <c r="C75" s="2" t="s">
        <v>38</v>
      </c>
      <c r="D75" s="2" t="s">
        <v>39</v>
      </c>
      <c r="E75" s="16">
        <v>7.04</v>
      </c>
      <c r="F75" s="16"/>
      <c r="G75" s="16"/>
      <c r="H75" s="16"/>
      <c r="I75" s="1" t="s">
        <v>40</v>
      </c>
      <c r="J75" s="30" t="s">
        <v>248</v>
      </c>
      <c r="K75" s="30">
        <v>16307.21</v>
      </c>
      <c r="L75" s="3">
        <f t="shared" si="11"/>
        <v>6.9999711783928706</v>
      </c>
      <c r="M75" s="30">
        <v>1141.5</v>
      </c>
      <c r="N75" s="16">
        <f t="shared" si="12"/>
        <v>162.14488636363637</v>
      </c>
      <c r="O75" s="1">
        <v>7</v>
      </c>
      <c r="P75" s="5">
        <v>44446</v>
      </c>
      <c r="Q75" s="6">
        <v>44440</v>
      </c>
      <c r="R75" s="18" t="s">
        <v>249</v>
      </c>
    </row>
    <row r="76" spans="1:18" ht="63" x14ac:dyDescent="0.2">
      <c r="A76" s="4">
        <f t="shared" si="8"/>
        <v>73</v>
      </c>
      <c r="B76" s="1" t="s">
        <v>228</v>
      </c>
      <c r="C76" s="2" t="s">
        <v>38</v>
      </c>
      <c r="D76" s="2" t="s">
        <v>39</v>
      </c>
      <c r="E76" s="16">
        <v>7.11</v>
      </c>
      <c r="F76" s="16"/>
      <c r="G76" s="16"/>
      <c r="H76" s="16"/>
      <c r="I76" s="1" t="s">
        <v>40</v>
      </c>
      <c r="J76" s="30" t="s">
        <v>250</v>
      </c>
      <c r="K76" s="30">
        <v>13862.82</v>
      </c>
      <c r="L76" s="3">
        <f t="shared" si="11"/>
        <v>7.0000187552027651</v>
      </c>
      <c r="M76" s="30">
        <v>970.4</v>
      </c>
      <c r="N76" s="16">
        <f t="shared" si="12"/>
        <v>136.48382559774964</v>
      </c>
      <c r="O76" s="1">
        <v>7</v>
      </c>
      <c r="P76" s="5">
        <v>44446</v>
      </c>
      <c r="Q76" s="6">
        <v>44440</v>
      </c>
      <c r="R76" s="18" t="s">
        <v>251</v>
      </c>
    </row>
    <row r="77" spans="1:18" ht="63" x14ac:dyDescent="0.2">
      <c r="A77" s="4">
        <f t="shared" si="8"/>
        <v>74</v>
      </c>
      <c r="B77" s="1" t="s">
        <v>229</v>
      </c>
      <c r="C77" s="2" t="s">
        <v>38</v>
      </c>
      <c r="D77" s="2" t="s">
        <v>39</v>
      </c>
      <c r="E77" s="16">
        <v>7.14</v>
      </c>
      <c r="F77" s="16"/>
      <c r="G77" s="16"/>
      <c r="H77" s="16"/>
      <c r="I77" s="1" t="s">
        <v>40</v>
      </c>
      <c r="J77" s="30" t="s">
        <v>252</v>
      </c>
      <c r="K77" s="30">
        <v>18994.84</v>
      </c>
      <c r="L77" s="3">
        <f t="shared" si="11"/>
        <v>7.000006317505175</v>
      </c>
      <c r="M77" s="30">
        <v>1329.64</v>
      </c>
      <c r="N77" s="16">
        <f t="shared" si="12"/>
        <v>186.22408963585437</v>
      </c>
      <c r="O77" s="1">
        <v>7</v>
      </c>
      <c r="P77" s="5">
        <v>44446</v>
      </c>
      <c r="Q77" s="6">
        <v>44440</v>
      </c>
      <c r="R77" s="18" t="s">
        <v>253</v>
      </c>
    </row>
    <row r="78" spans="1:18" ht="63" x14ac:dyDescent="0.2">
      <c r="A78" s="4">
        <f t="shared" si="8"/>
        <v>75</v>
      </c>
      <c r="B78" s="1" t="s">
        <v>230</v>
      </c>
      <c r="C78" s="2" t="s">
        <v>38</v>
      </c>
      <c r="D78" s="2" t="s">
        <v>39</v>
      </c>
      <c r="E78" s="16">
        <v>7.25</v>
      </c>
      <c r="F78" s="16"/>
      <c r="G78" s="16"/>
      <c r="H78" s="16"/>
      <c r="I78" s="1" t="s">
        <v>40</v>
      </c>
      <c r="J78" s="30" t="s">
        <v>254</v>
      </c>
      <c r="K78" s="30">
        <v>14124.58</v>
      </c>
      <c r="L78" s="3">
        <f t="shared" si="11"/>
        <v>6.9999957520860798</v>
      </c>
      <c r="M78" s="30">
        <v>988.72</v>
      </c>
      <c r="N78" s="16">
        <f t="shared" si="12"/>
        <v>136.37517241379311</v>
      </c>
      <c r="O78" s="1">
        <v>7</v>
      </c>
      <c r="P78" s="5">
        <v>44446</v>
      </c>
      <c r="Q78" s="6">
        <v>44440</v>
      </c>
      <c r="R78" s="18" t="s">
        <v>255</v>
      </c>
    </row>
    <row r="79" spans="1:18" ht="63" x14ac:dyDescent="0.2">
      <c r="A79" s="4">
        <f t="shared" si="8"/>
        <v>76</v>
      </c>
      <c r="B79" s="1" t="s">
        <v>231</v>
      </c>
      <c r="C79" s="2" t="s">
        <v>38</v>
      </c>
      <c r="D79" s="2" t="s">
        <v>39</v>
      </c>
      <c r="E79" s="16">
        <v>7.29</v>
      </c>
      <c r="F79" s="16"/>
      <c r="G79" s="16"/>
      <c r="H79" s="16"/>
      <c r="I79" s="1" t="s">
        <v>40</v>
      </c>
      <c r="J79" s="30" t="s">
        <v>256</v>
      </c>
      <c r="K79" s="30">
        <v>15639.01</v>
      </c>
      <c r="L79" s="3">
        <f t="shared" si="11"/>
        <v>6.9999955240133485</v>
      </c>
      <c r="M79" s="30">
        <v>1094.73</v>
      </c>
      <c r="N79" s="16">
        <f t="shared" si="12"/>
        <v>150.1687242798354</v>
      </c>
      <c r="O79" s="1">
        <v>7</v>
      </c>
      <c r="P79" s="5">
        <v>44446</v>
      </c>
      <c r="Q79" s="6">
        <v>44440</v>
      </c>
      <c r="R79" s="18" t="s">
        <v>257</v>
      </c>
    </row>
    <row r="80" spans="1:18" ht="63" x14ac:dyDescent="0.2">
      <c r="A80" s="4">
        <f t="shared" si="8"/>
        <v>77</v>
      </c>
      <c r="B80" s="1" t="s">
        <v>232</v>
      </c>
      <c r="C80" s="2" t="s">
        <v>38</v>
      </c>
      <c r="D80" s="2" t="s">
        <v>39</v>
      </c>
      <c r="E80" s="16">
        <v>7.41</v>
      </c>
      <c r="F80" s="16"/>
      <c r="G80" s="16"/>
      <c r="H80" s="16"/>
      <c r="I80" s="1" t="s">
        <v>40</v>
      </c>
      <c r="J80" s="30" t="s">
        <v>258</v>
      </c>
      <c r="K80" s="30">
        <v>16121.95</v>
      </c>
      <c r="L80" s="3">
        <f t="shared" si="11"/>
        <v>7.0000217095326551</v>
      </c>
      <c r="M80" s="30">
        <v>1128.54</v>
      </c>
      <c r="N80" s="16">
        <f t="shared" si="12"/>
        <v>152.29959514170039</v>
      </c>
      <c r="O80" s="1">
        <v>7</v>
      </c>
      <c r="P80" s="5">
        <v>44446</v>
      </c>
      <c r="Q80" s="6">
        <v>44440</v>
      </c>
      <c r="R80" s="18" t="s">
        <v>259</v>
      </c>
    </row>
    <row r="81" spans="1:18" ht="63" x14ac:dyDescent="0.2">
      <c r="A81" s="4">
        <f t="shared" si="8"/>
        <v>78</v>
      </c>
      <c r="B81" s="1" t="s">
        <v>233</v>
      </c>
      <c r="C81" s="2" t="s">
        <v>38</v>
      </c>
      <c r="D81" s="2" t="s">
        <v>39</v>
      </c>
      <c r="E81" s="16">
        <v>7.41</v>
      </c>
      <c r="F81" s="16"/>
      <c r="G81" s="16"/>
      <c r="H81" s="16"/>
      <c r="I81" s="1" t="s">
        <v>40</v>
      </c>
      <c r="J81" s="30" t="s">
        <v>260</v>
      </c>
      <c r="K81" s="30">
        <v>13171.63</v>
      </c>
      <c r="L81" s="3">
        <f t="shared" si="11"/>
        <v>6.9999688724933824</v>
      </c>
      <c r="M81" s="30">
        <v>922.01</v>
      </c>
      <c r="N81" s="16">
        <f t="shared" si="12"/>
        <v>124.42780026990553</v>
      </c>
      <c r="O81" s="1">
        <v>7</v>
      </c>
      <c r="P81" s="5">
        <v>44446</v>
      </c>
      <c r="Q81" s="6">
        <v>44440</v>
      </c>
      <c r="R81" s="18" t="s">
        <v>261</v>
      </c>
    </row>
    <row r="82" spans="1:18" ht="63" x14ac:dyDescent="0.2">
      <c r="A82" s="4">
        <f t="shared" si="8"/>
        <v>79</v>
      </c>
      <c r="B82" s="1" t="s">
        <v>234</v>
      </c>
      <c r="C82" s="2" t="s">
        <v>38</v>
      </c>
      <c r="D82" s="2" t="s">
        <v>39</v>
      </c>
      <c r="E82" s="16">
        <v>7.63</v>
      </c>
      <c r="F82" s="16"/>
      <c r="G82" s="16"/>
      <c r="H82" s="16"/>
      <c r="I82" s="1" t="s">
        <v>40</v>
      </c>
      <c r="J82" s="30" t="s">
        <v>263</v>
      </c>
      <c r="K82" s="30">
        <v>14480.68</v>
      </c>
      <c r="L82" s="3">
        <f t="shared" si="11"/>
        <v>7.0000165738073061</v>
      </c>
      <c r="M82" s="30">
        <v>1013.65</v>
      </c>
      <c r="N82" s="16">
        <f t="shared" si="12"/>
        <v>132.85058977719527</v>
      </c>
      <c r="O82" s="1">
        <v>7</v>
      </c>
      <c r="P82" s="5">
        <v>44446</v>
      </c>
      <c r="Q82" s="6">
        <v>44440</v>
      </c>
      <c r="R82" s="18" t="s">
        <v>262</v>
      </c>
    </row>
    <row r="83" spans="1:18" ht="63" x14ac:dyDescent="0.2">
      <c r="A83" s="4">
        <f t="shared" si="8"/>
        <v>80</v>
      </c>
      <c r="B83" s="1" t="s">
        <v>235</v>
      </c>
      <c r="C83" s="2" t="s">
        <v>38</v>
      </c>
      <c r="D83" s="2" t="s">
        <v>39</v>
      </c>
      <c r="E83" s="16">
        <v>7.63</v>
      </c>
      <c r="F83" s="16"/>
      <c r="G83" s="16"/>
      <c r="H83" s="16"/>
      <c r="I83" s="1" t="s">
        <v>40</v>
      </c>
      <c r="J83" s="30" t="s">
        <v>264</v>
      </c>
      <c r="K83" s="30">
        <v>28870.36</v>
      </c>
      <c r="L83" s="3">
        <f t="shared" ref="L83:L93" si="13">M83/K83*100</f>
        <v>7.000016626048307</v>
      </c>
      <c r="M83" s="30">
        <v>2020.93</v>
      </c>
      <c r="N83" s="16">
        <f t="shared" ref="N83:N93" si="14">M83/E83</f>
        <v>264.86631716906948</v>
      </c>
      <c r="O83" s="1">
        <v>7</v>
      </c>
      <c r="P83" s="5">
        <v>44446</v>
      </c>
      <c r="Q83" s="6">
        <v>44440</v>
      </c>
      <c r="R83" s="18" t="s">
        <v>265</v>
      </c>
    </row>
    <row r="84" spans="1:18" ht="63" x14ac:dyDescent="0.2">
      <c r="A84" s="4">
        <f t="shared" si="8"/>
        <v>81</v>
      </c>
      <c r="B84" s="1" t="s">
        <v>266</v>
      </c>
      <c r="C84" s="2" t="s">
        <v>38</v>
      </c>
      <c r="D84" s="2" t="s">
        <v>39</v>
      </c>
      <c r="E84" s="16">
        <v>8.41</v>
      </c>
      <c r="F84" s="16"/>
      <c r="G84" s="16"/>
      <c r="H84" s="16"/>
      <c r="I84" s="1" t="s">
        <v>40</v>
      </c>
      <c r="J84" s="30" t="s">
        <v>267</v>
      </c>
      <c r="K84" s="17"/>
      <c r="L84" s="3" t="e">
        <f t="shared" si="13"/>
        <v>#DIV/0!</v>
      </c>
      <c r="M84" s="30">
        <v>9037.39</v>
      </c>
      <c r="N84" s="16">
        <f t="shared" si="14"/>
        <v>1074.6004756242567</v>
      </c>
      <c r="O84" s="1">
        <v>7</v>
      </c>
      <c r="P84" s="5">
        <v>44447</v>
      </c>
      <c r="Q84" s="6">
        <v>44441</v>
      </c>
      <c r="R84" s="18" t="s">
        <v>268</v>
      </c>
    </row>
    <row r="85" spans="1:18" ht="63" x14ac:dyDescent="0.2">
      <c r="A85" s="4">
        <f t="shared" si="8"/>
        <v>82</v>
      </c>
      <c r="B85" s="1" t="s">
        <v>269</v>
      </c>
      <c r="C85" s="2" t="s">
        <v>38</v>
      </c>
      <c r="D85" s="2" t="s">
        <v>39</v>
      </c>
      <c r="E85" s="16">
        <v>8.14</v>
      </c>
      <c r="F85" s="16"/>
      <c r="G85" s="16"/>
      <c r="H85" s="16"/>
      <c r="I85" s="1" t="s">
        <v>40</v>
      </c>
      <c r="J85" s="30" t="s">
        <v>284</v>
      </c>
      <c r="K85" s="30">
        <v>57431.02</v>
      </c>
      <c r="L85" s="3">
        <f t="shared" si="13"/>
        <v>6.9999975622929904</v>
      </c>
      <c r="M85" s="30">
        <v>4020.17</v>
      </c>
      <c r="N85" s="16">
        <f t="shared" si="14"/>
        <v>493.87837837837833</v>
      </c>
      <c r="O85" s="1">
        <v>7</v>
      </c>
      <c r="P85" s="5">
        <v>44447</v>
      </c>
      <c r="Q85" s="6">
        <v>44441</v>
      </c>
      <c r="R85" s="18" t="s">
        <v>285</v>
      </c>
    </row>
    <row r="86" spans="1:18" ht="63" x14ac:dyDescent="0.2">
      <c r="A86" s="4">
        <f t="shared" si="8"/>
        <v>83</v>
      </c>
      <c r="B86" s="1" t="s">
        <v>270</v>
      </c>
      <c r="C86" s="2" t="s">
        <v>38</v>
      </c>
      <c r="D86" s="2" t="s">
        <v>39</v>
      </c>
      <c r="E86" s="16">
        <v>8.2899999999999991</v>
      </c>
      <c r="F86" s="16"/>
      <c r="G86" s="16"/>
      <c r="H86" s="16"/>
      <c r="I86" s="1" t="s">
        <v>40</v>
      </c>
      <c r="J86" s="30" t="s">
        <v>286</v>
      </c>
      <c r="K86" s="30">
        <v>16145.99</v>
      </c>
      <c r="L86" s="3">
        <f t="shared" si="13"/>
        <v>7.0000043354418038</v>
      </c>
      <c r="M86" s="30">
        <v>1130.22</v>
      </c>
      <c r="N86" s="16">
        <f t="shared" si="14"/>
        <v>136.33534378769605</v>
      </c>
      <c r="O86" s="1">
        <v>7</v>
      </c>
      <c r="P86" s="5">
        <v>44447</v>
      </c>
      <c r="Q86" s="6">
        <v>44441</v>
      </c>
      <c r="R86" s="18" t="s">
        <v>287</v>
      </c>
    </row>
    <row r="87" spans="1:18" ht="63" x14ac:dyDescent="0.2">
      <c r="A87" s="4">
        <f t="shared" si="8"/>
        <v>84</v>
      </c>
      <c r="B87" s="1" t="s">
        <v>271</v>
      </c>
      <c r="C87" s="2" t="s">
        <v>38</v>
      </c>
      <c r="D87" s="2" t="s">
        <v>39</v>
      </c>
      <c r="E87" s="16">
        <v>8.41</v>
      </c>
      <c r="F87" s="16"/>
      <c r="G87" s="16"/>
      <c r="H87" s="16"/>
      <c r="I87" s="1" t="s">
        <v>40</v>
      </c>
      <c r="J87" s="30" t="s">
        <v>267</v>
      </c>
      <c r="K87" s="17"/>
      <c r="L87" s="3" t="e">
        <f t="shared" si="13"/>
        <v>#DIV/0!</v>
      </c>
      <c r="M87" s="30">
        <v>9016.36</v>
      </c>
      <c r="N87" s="16">
        <f t="shared" si="14"/>
        <v>1072.0998810939359</v>
      </c>
      <c r="O87" s="1">
        <v>7</v>
      </c>
      <c r="P87" s="5">
        <v>44447</v>
      </c>
      <c r="Q87" s="6">
        <v>44441</v>
      </c>
      <c r="R87" s="18" t="s">
        <v>288</v>
      </c>
    </row>
    <row r="88" spans="1:18" ht="63" x14ac:dyDescent="0.2">
      <c r="A88" s="4">
        <f t="shared" si="8"/>
        <v>85</v>
      </c>
      <c r="B88" s="1" t="s">
        <v>272</v>
      </c>
      <c r="C88" s="2" t="s">
        <v>38</v>
      </c>
      <c r="D88" s="2" t="s">
        <v>39</v>
      </c>
      <c r="E88" s="16">
        <v>8.4600000000000009</v>
      </c>
      <c r="F88" s="16"/>
      <c r="G88" s="16"/>
      <c r="H88" s="16"/>
      <c r="I88" s="1" t="s">
        <v>40</v>
      </c>
      <c r="J88" s="30" t="s">
        <v>289</v>
      </c>
      <c r="K88" s="30">
        <v>19102.64</v>
      </c>
      <c r="L88" s="3">
        <f t="shared" si="13"/>
        <v>6.9999748725830573</v>
      </c>
      <c r="M88" s="30">
        <v>1337.18</v>
      </c>
      <c r="N88" s="16">
        <f t="shared" si="14"/>
        <v>158.05910165484633</v>
      </c>
      <c r="O88" s="1">
        <v>7</v>
      </c>
      <c r="P88" s="5">
        <v>44447</v>
      </c>
      <c r="Q88" s="6">
        <v>44441</v>
      </c>
      <c r="R88" s="18" t="s">
        <v>290</v>
      </c>
    </row>
    <row r="89" spans="1:18" ht="63" x14ac:dyDescent="0.2">
      <c r="A89" s="4">
        <f t="shared" si="8"/>
        <v>86</v>
      </c>
      <c r="B89" s="1" t="s">
        <v>273</v>
      </c>
      <c r="C89" s="2" t="s">
        <v>38</v>
      </c>
      <c r="D89" s="2" t="s">
        <v>39</v>
      </c>
      <c r="E89" s="16">
        <v>8.48</v>
      </c>
      <c r="F89" s="16"/>
      <c r="G89" s="16"/>
      <c r="H89" s="16"/>
      <c r="I89" s="1" t="s">
        <v>40</v>
      </c>
      <c r="J89" s="30" t="s">
        <v>291</v>
      </c>
      <c r="K89" s="30">
        <v>14876.52</v>
      </c>
      <c r="L89" s="3">
        <f t="shared" si="13"/>
        <v>7.0000241992078784</v>
      </c>
      <c r="M89" s="30">
        <v>1041.3599999999999</v>
      </c>
      <c r="N89" s="16">
        <f t="shared" si="14"/>
        <v>122.80188679245281</v>
      </c>
      <c r="O89" s="1">
        <v>7</v>
      </c>
      <c r="P89" s="5">
        <v>44447</v>
      </c>
      <c r="Q89" s="6">
        <v>44441</v>
      </c>
      <c r="R89" s="18" t="s">
        <v>292</v>
      </c>
    </row>
    <row r="90" spans="1:18" ht="63" x14ac:dyDescent="0.2">
      <c r="A90" s="4">
        <f t="shared" si="8"/>
        <v>87</v>
      </c>
      <c r="B90" s="1" t="s">
        <v>274</v>
      </c>
      <c r="C90" s="2" t="s">
        <v>38</v>
      </c>
      <c r="D90" s="2" t="s">
        <v>39</v>
      </c>
      <c r="E90" s="16">
        <v>8.5</v>
      </c>
      <c r="F90" s="16"/>
      <c r="G90" s="16"/>
      <c r="H90" s="16"/>
      <c r="I90" s="1" t="s">
        <v>40</v>
      </c>
      <c r="J90" s="30" t="s">
        <v>293</v>
      </c>
      <c r="K90" s="30">
        <v>16172.57</v>
      </c>
      <c r="L90" s="3">
        <f t="shared" si="13"/>
        <v>7.0000006183309154</v>
      </c>
      <c r="M90" s="30">
        <v>1132.08</v>
      </c>
      <c r="N90" s="16">
        <f t="shared" si="14"/>
        <v>133.18588235294118</v>
      </c>
      <c r="O90" s="1">
        <v>7</v>
      </c>
      <c r="P90" s="5">
        <v>44447</v>
      </c>
      <c r="Q90" s="6">
        <v>44441</v>
      </c>
      <c r="R90" s="18" t="s">
        <v>294</v>
      </c>
    </row>
    <row r="91" spans="1:18" ht="63" x14ac:dyDescent="0.2">
      <c r="A91" s="4">
        <f t="shared" si="8"/>
        <v>88</v>
      </c>
      <c r="B91" s="1" t="s">
        <v>275</v>
      </c>
      <c r="C91" s="2" t="s">
        <v>38</v>
      </c>
      <c r="D91" s="2" t="s">
        <v>39</v>
      </c>
      <c r="E91" s="16">
        <v>8.51</v>
      </c>
      <c r="F91" s="16"/>
      <c r="G91" s="16"/>
      <c r="H91" s="16"/>
      <c r="I91" s="1" t="s">
        <v>40</v>
      </c>
      <c r="J91" s="30" t="s">
        <v>295</v>
      </c>
      <c r="K91" s="30">
        <v>15146.77</v>
      </c>
      <c r="L91" s="3">
        <f t="shared" si="13"/>
        <v>6.9999742519362211</v>
      </c>
      <c r="M91" s="30">
        <v>1060.27</v>
      </c>
      <c r="N91" s="16">
        <f t="shared" si="14"/>
        <v>124.59106933019977</v>
      </c>
      <c r="O91" s="1">
        <v>7</v>
      </c>
      <c r="P91" s="5">
        <v>44447</v>
      </c>
      <c r="Q91" s="6">
        <v>44441</v>
      </c>
      <c r="R91" s="18" t="s">
        <v>296</v>
      </c>
    </row>
    <row r="92" spans="1:18" ht="63" x14ac:dyDescent="0.2">
      <c r="A92" s="4">
        <f t="shared" si="8"/>
        <v>89</v>
      </c>
      <c r="B92" s="1" t="s">
        <v>276</v>
      </c>
      <c r="C92" s="2" t="s">
        <v>38</v>
      </c>
      <c r="D92" s="2" t="s">
        <v>39</v>
      </c>
      <c r="E92" s="16">
        <v>8.5</v>
      </c>
      <c r="F92" s="16"/>
      <c r="G92" s="16"/>
      <c r="H92" s="16"/>
      <c r="I92" s="1" t="s">
        <v>40</v>
      </c>
      <c r="J92" s="30" t="s">
        <v>297</v>
      </c>
      <c r="K92" s="30">
        <v>64660.4</v>
      </c>
      <c r="L92" s="3">
        <f t="shared" si="13"/>
        <v>7.0000030930832455</v>
      </c>
      <c r="M92" s="30">
        <v>4526.2299999999996</v>
      </c>
      <c r="N92" s="16">
        <f t="shared" si="14"/>
        <v>532.49764705882353</v>
      </c>
      <c r="O92" s="1">
        <v>7</v>
      </c>
      <c r="P92" s="5">
        <v>44447</v>
      </c>
      <c r="Q92" s="6">
        <v>44441</v>
      </c>
      <c r="R92" s="18" t="s">
        <v>298</v>
      </c>
    </row>
    <row r="93" spans="1:18" ht="63" x14ac:dyDescent="0.2">
      <c r="A93" s="4">
        <f t="shared" si="8"/>
        <v>90</v>
      </c>
      <c r="B93" s="1" t="s">
        <v>277</v>
      </c>
      <c r="C93" s="2" t="s">
        <v>38</v>
      </c>
      <c r="D93" s="2" t="s">
        <v>39</v>
      </c>
      <c r="E93" s="16">
        <v>8.7200000000000006</v>
      </c>
      <c r="F93" s="16"/>
      <c r="G93" s="16"/>
      <c r="H93" s="16"/>
      <c r="I93" s="1" t="s">
        <v>40</v>
      </c>
      <c r="J93" s="30" t="s">
        <v>299</v>
      </c>
      <c r="K93" s="30">
        <v>17854.79</v>
      </c>
      <c r="L93" s="3">
        <f t="shared" si="13"/>
        <v>7.0000263234683793</v>
      </c>
      <c r="M93" s="30">
        <v>1249.8399999999999</v>
      </c>
      <c r="N93" s="16">
        <f t="shared" si="14"/>
        <v>143.33027522935777</v>
      </c>
      <c r="O93" s="1">
        <v>7</v>
      </c>
      <c r="P93" s="5">
        <v>44447</v>
      </c>
      <c r="Q93" s="6">
        <v>44441</v>
      </c>
      <c r="R93" s="18" t="s">
        <v>300</v>
      </c>
    </row>
    <row r="94" spans="1:18" ht="63" x14ac:dyDescent="0.2">
      <c r="A94" s="4">
        <f t="shared" si="8"/>
        <v>91</v>
      </c>
      <c r="B94" s="1" t="s">
        <v>278</v>
      </c>
      <c r="C94" s="2" t="s">
        <v>38</v>
      </c>
      <c r="D94" s="2" t="s">
        <v>39</v>
      </c>
      <c r="E94" s="16">
        <v>8.9</v>
      </c>
      <c r="F94" s="16"/>
      <c r="G94" s="16"/>
      <c r="H94" s="16"/>
      <c r="I94" s="1" t="s">
        <v>40</v>
      </c>
      <c r="J94" s="30" t="s">
        <v>301</v>
      </c>
      <c r="K94" s="30">
        <v>15610.35</v>
      </c>
      <c r="L94" s="3">
        <f t="shared" si="11"/>
        <v>6.9999711729717777</v>
      </c>
      <c r="M94" s="30">
        <v>1092.72</v>
      </c>
      <c r="N94" s="16">
        <f t="shared" si="12"/>
        <v>122.77752808988764</v>
      </c>
      <c r="O94" s="1">
        <v>7</v>
      </c>
      <c r="P94" s="5">
        <v>44447</v>
      </c>
      <c r="Q94" s="6">
        <v>44441</v>
      </c>
      <c r="R94" s="18" t="s">
        <v>302</v>
      </c>
    </row>
    <row r="95" spans="1:18" ht="63" x14ac:dyDescent="0.2">
      <c r="A95" s="4">
        <f t="shared" si="8"/>
        <v>92</v>
      </c>
      <c r="B95" s="1" t="s">
        <v>279</v>
      </c>
      <c r="C95" s="2" t="s">
        <v>38</v>
      </c>
      <c r="D95" s="2" t="s">
        <v>39</v>
      </c>
      <c r="E95" s="16">
        <v>9.5500000000000007</v>
      </c>
      <c r="F95" s="16"/>
      <c r="G95" s="16"/>
      <c r="H95" s="16"/>
      <c r="I95" s="1" t="s">
        <v>40</v>
      </c>
      <c r="J95" s="30" t="s">
        <v>303</v>
      </c>
      <c r="K95" s="30">
        <v>20402.96</v>
      </c>
      <c r="L95" s="3">
        <f t="shared" si="11"/>
        <v>7.0000137234989435</v>
      </c>
      <c r="M95" s="30">
        <v>1428.21</v>
      </c>
      <c r="N95" s="16">
        <f t="shared" si="12"/>
        <v>149.55078534031412</v>
      </c>
      <c r="O95" s="1">
        <v>7</v>
      </c>
      <c r="P95" s="5">
        <v>44447</v>
      </c>
      <c r="Q95" s="6">
        <v>44441</v>
      </c>
      <c r="R95" s="18" t="s">
        <v>304</v>
      </c>
    </row>
    <row r="96" spans="1:18" ht="63" x14ac:dyDescent="0.2">
      <c r="A96" s="4">
        <f t="shared" si="8"/>
        <v>93</v>
      </c>
      <c r="B96" s="1" t="s">
        <v>280</v>
      </c>
      <c r="C96" s="2" t="s">
        <v>38</v>
      </c>
      <c r="D96" s="2" t="s">
        <v>39</v>
      </c>
      <c r="E96" s="16">
        <v>9.66</v>
      </c>
      <c r="F96" s="16"/>
      <c r="G96" s="16"/>
      <c r="H96" s="16"/>
      <c r="I96" s="1" t="s">
        <v>40</v>
      </c>
      <c r="J96" s="30" t="s">
        <v>305</v>
      </c>
      <c r="K96" s="30">
        <v>57204.34</v>
      </c>
      <c r="L96" s="3">
        <f t="shared" si="11"/>
        <v>6.9999933571473782</v>
      </c>
      <c r="M96" s="30">
        <v>4004.3</v>
      </c>
      <c r="N96" s="16">
        <f t="shared" si="12"/>
        <v>414.52380952380952</v>
      </c>
      <c r="O96" s="1">
        <v>7</v>
      </c>
      <c r="P96" s="5">
        <v>44447</v>
      </c>
      <c r="Q96" s="6">
        <v>44441</v>
      </c>
      <c r="R96" s="18" t="s">
        <v>306</v>
      </c>
    </row>
    <row r="97" spans="1:18" ht="63" x14ac:dyDescent="0.2">
      <c r="A97" s="4">
        <f t="shared" si="8"/>
        <v>94</v>
      </c>
      <c r="B97" s="1" t="s">
        <v>281</v>
      </c>
      <c r="C97" s="2" t="s">
        <v>38</v>
      </c>
      <c r="D97" s="2" t="s">
        <v>39</v>
      </c>
      <c r="E97" s="16">
        <v>9.74</v>
      </c>
      <c r="F97" s="16"/>
      <c r="G97" s="16"/>
      <c r="H97" s="16"/>
      <c r="I97" s="1" t="s">
        <v>40</v>
      </c>
      <c r="J97" s="30" t="s">
        <v>307</v>
      </c>
      <c r="K97" s="30">
        <v>74071.72</v>
      </c>
      <c r="L97" s="3">
        <f t="shared" si="11"/>
        <v>6.9999994599828392</v>
      </c>
      <c r="M97" s="30">
        <v>5185.0200000000004</v>
      </c>
      <c r="N97" s="16">
        <f t="shared" si="12"/>
        <v>532.34291581108835</v>
      </c>
      <c r="O97" s="1">
        <v>7</v>
      </c>
      <c r="P97" s="5">
        <v>44447</v>
      </c>
      <c r="Q97" s="6">
        <v>44441</v>
      </c>
      <c r="R97" s="18" t="s">
        <v>308</v>
      </c>
    </row>
    <row r="98" spans="1:18" ht="63" x14ac:dyDescent="0.2">
      <c r="A98" s="4">
        <f t="shared" si="8"/>
        <v>95</v>
      </c>
      <c r="B98" s="1" t="s">
        <v>282</v>
      </c>
      <c r="C98" s="2" t="s">
        <v>38</v>
      </c>
      <c r="D98" s="2" t="s">
        <v>39</v>
      </c>
      <c r="E98" s="16">
        <v>9.81</v>
      </c>
      <c r="F98" s="16"/>
      <c r="G98" s="16"/>
      <c r="H98" s="16"/>
      <c r="I98" s="1" t="s">
        <v>40</v>
      </c>
      <c r="J98" s="30" t="s">
        <v>309</v>
      </c>
      <c r="K98" s="30">
        <v>22718.23</v>
      </c>
      <c r="L98" s="3">
        <f t="shared" si="11"/>
        <v>7.0000171668303386</v>
      </c>
      <c r="M98" s="30">
        <v>1590.28</v>
      </c>
      <c r="N98" s="16">
        <f t="shared" si="12"/>
        <v>162.10805300713557</v>
      </c>
      <c r="O98" s="1">
        <v>7</v>
      </c>
      <c r="P98" s="5">
        <v>44447</v>
      </c>
      <c r="Q98" s="6">
        <v>44441</v>
      </c>
      <c r="R98" s="18" t="s">
        <v>310</v>
      </c>
    </row>
    <row r="99" spans="1:18" ht="63" x14ac:dyDescent="0.2">
      <c r="A99" s="4">
        <f t="shared" si="8"/>
        <v>96</v>
      </c>
      <c r="B99" s="1" t="s">
        <v>283</v>
      </c>
      <c r="C99" s="2" t="s">
        <v>38</v>
      </c>
      <c r="D99" s="2" t="s">
        <v>39</v>
      </c>
      <c r="E99" s="16">
        <v>9.82</v>
      </c>
      <c r="F99" s="16"/>
      <c r="G99" s="16"/>
      <c r="H99" s="16"/>
      <c r="I99" s="1" t="s">
        <v>40</v>
      </c>
      <c r="J99" s="30" t="s">
        <v>311</v>
      </c>
      <c r="K99" s="30">
        <v>26106.42</v>
      </c>
      <c r="L99" s="3">
        <f t="shared" si="11"/>
        <v>7.0000022982852501</v>
      </c>
      <c r="M99" s="30">
        <v>1827.45</v>
      </c>
      <c r="N99" s="16">
        <f t="shared" si="12"/>
        <v>186.09470468431772</v>
      </c>
      <c r="O99" s="1">
        <v>7</v>
      </c>
      <c r="P99" s="5">
        <v>44447</v>
      </c>
      <c r="Q99" s="6">
        <v>44441</v>
      </c>
      <c r="R99" s="18" t="s">
        <v>312</v>
      </c>
    </row>
    <row r="100" spans="1:18" ht="63" x14ac:dyDescent="0.2">
      <c r="A100" s="4">
        <f t="shared" si="8"/>
        <v>97</v>
      </c>
      <c r="B100" s="1" t="s">
        <v>313</v>
      </c>
      <c r="C100" s="2" t="s">
        <v>38</v>
      </c>
      <c r="D100" s="2" t="s">
        <v>39</v>
      </c>
      <c r="E100" s="16">
        <v>10.07</v>
      </c>
      <c r="F100" s="16"/>
      <c r="G100" s="16"/>
      <c r="H100" s="16"/>
      <c r="I100" s="1" t="s">
        <v>40</v>
      </c>
      <c r="J100" s="30" t="s">
        <v>328</v>
      </c>
      <c r="K100" s="30">
        <v>26761.39</v>
      </c>
      <c r="L100" s="3">
        <f t="shared" si="11"/>
        <v>7.0000100891620356</v>
      </c>
      <c r="M100" s="30">
        <v>1873.3</v>
      </c>
      <c r="N100" s="16">
        <f t="shared" si="12"/>
        <v>186.02780536246274</v>
      </c>
      <c r="O100" s="1">
        <v>7</v>
      </c>
      <c r="P100" s="5">
        <v>44448</v>
      </c>
      <c r="Q100" s="6">
        <v>44442</v>
      </c>
      <c r="R100" s="18" t="s">
        <v>329</v>
      </c>
    </row>
    <row r="101" spans="1:18" ht="63" x14ac:dyDescent="0.2">
      <c r="A101" s="4">
        <f t="shared" si="8"/>
        <v>98</v>
      </c>
      <c r="B101" s="1" t="s">
        <v>314</v>
      </c>
      <c r="C101" s="2" t="s">
        <v>38</v>
      </c>
      <c r="D101" s="2" t="s">
        <v>39</v>
      </c>
      <c r="E101" s="16">
        <v>10.38</v>
      </c>
      <c r="F101" s="16"/>
      <c r="G101" s="16"/>
      <c r="H101" s="16"/>
      <c r="I101" s="1" t="s">
        <v>40</v>
      </c>
      <c r="J101" s="30" t="s">
        <v>330</v>
      </c>
      <c r="K101" s="30">
        <v>27588.37</v>
      </c>
      <c r="L101" s="3">
        <f t="shared" si="11"/>
        <v>7.0000148613346855</v>
      </c>
      <c r="M101" s="30">
        <v>1931.19</v>
      </c>
      <c r="N101" s="16">
        <f t="shared" si="12"/>
        <v>186.04913294797686</v>
      </c>
      <c r="O101" s="1">
        <v>7</v>
      </c>
      <c r="P101" s="5">
        <v>44448</v>
      </c>
      <c r="Q101" s="6">
        <v>44442</v>
      </c>
      <c r="R101" s="18" t="s">
        <v>331</v>
      </c>
    </row>
    <row r="102" spans="1:18" ht="63" x14ac:dyDescent="0.2">
      <c r="A102" s="4">
        <f t="shared" si="8"/>
        <v>99</v>
      </c>
      <c r="B102" s="1" t="s">
        <v>315</v>
      </c>
      <c r="C102" s="2" t="s">
        <v>38</v>
      </c>
      <c r="D102" s="2" t="s">
        <v>39</v>
      </c>
      <c r="E102" s="16">
        <v>10.38</v>
      </c>
      <c r="F102" s="16"/>
      <c r="G102" s="16"/>
      <c r="H102" s="16"/>
      <c r="I102" s="1" t="s">
        <v>40</v>
      </c>
      <c r="J102" s="30" t="s">
        <v>332</v>
      </c>
      <c r="K102" s="30">
        <v>78969.740000000005</v>
      </c>
      <c r="L102" s="3">
        <f t="shared" si="11"/>
        <v>6.9999977206459079</v>
      </c>
      <c r="M102" s="30">
        <v>5527.88</v>
      </c>
      <c r="N102" s="16">
        <f t="shared" si="12"/>
        <v>532.55105973025047</v>
      </c>
      <c r="O102" s="1">
        <v>7</v>
      </c>
      <c r="P102" s="5">
        <v>44448</v>
      </c>
      <c r="Q102" s="6">
        <v>44442</v>
      </c>
      <c r="R102" s="18" t="s">
        <v>333</v>
      </c>
    </row>
    <row r="103" spans="1:18" ht="63" x14ac:dyDescent="0.2">
      <c r="A103" s="4">
        <f t="shared" si="8"/>
        <v>100</v>
      </c>
      <c r="B103" s="1" t="s">
        <v>316</v>
      </c>
      <c r="C103" s="2" t="s">
        <v>38</v>
      </c>
      <c r="D103" s="2" t="s">
        <v>39</v>
      </c>
      <c r="E103" s="16">
        <v>10.65</v>
      </c>
      <c r="F103" s="16"/>
      <c r="G103" s="16"/>
      <c r="H103" s="16"/>
      <c r="I103" s="1" t="s">
        <v>40</v>
      </c>
      <c r="J103" s="30" t="s">
        <v>334</v>
      </c>
      <c r="K103" s="30">
        <v>20754.47</v>
      </c>
      <c r="L103" s="3">
        <f t="shared" si="11"/>
        <v>6.9999860271064485</v>
      </c>
      <c r="M103" s="30">
        <v>1452.81</v>
      </c>
      <c r="N103" s="16">
        <f t="shared" si="12"/>
        <v>136.41408450704225</v>
      </c>
      <c r="O103" s="1">
        <v>7</v>
      </c>
      <c r="P103" s="5">
        <v>44448</v>
      </c>
      <c r="Q103" s="6">
        <v>44442</v>
      </c>
      <c r="R103" s="18" t="s">
        <v>335</v>
      </c>
    </row>
    <row r="104" spans="1:18" ht="63" x14ac:dyDescent="0.2">
      <c r="A104" s="4">
        <f t="shared" si="8"/>
        <v>101</v>
      </c>
      <c r="B104" s="1" t="s">
        <v>317</v>
      </c>
      <c r="C104" s="2" t="s">
        <v>38</v>
      </c>
      <c r="D104" s="2" t="s">
        <v>39</v>
      </c>
      <c r="E104" s="16">
        <v>11.3</v>
      </c>
      <c r="F104" s="16"/>
      <c r="G104" s="16"/>
      <c r="H104" s="16"/>
      <c r="I104" s="1" t="s">
        <v>40</v>
      </c>
      <c r="J104" s="30" t="s">
        <v>336</v>
      </c>
      <c r="K104" s="30">
        <v>22009.63</v>
      </c>
      <c r="L104" s="3">
        <f t="shared" si="11"/>
        <v>6.9999813717904393</v>
      </c>
      <c r="M104" s="30">
        <v>1540.67</v>
      </c>
      <c r="N104" s="16">
        <f t="shared" si="12"/>
        <v>136.34247787610619</v>
      </c>
      <c r="O104" s="1">
        <v>7</v>
      </c>
      <c r="P104" s="5">
        <v>44448</v>
      </c>
      <c r="Q104" s="6">
        <v>44442</v>
      </c>
      <c r="R104" s="18" t="s">
        <v>337</v>
      </c>
    </row>
    <row r="105" spans="1:18" ht="63" x14ac:dyDescent="0.2">
      <c r="A105" s="4">
        <f t="shared" si="8"/>
        <v>102</v>
      </c>
      <c r="B105" s="1" t="s">
        <v>318</v>
      </c>
      <c r="C105" s="2" t="s">
        <v>38</v>
      </c>
      <c r="D105" s="2" t="s">
        <v>39</v>
      </c>
      <c r="E105" s="16">
        <v>11.63</v>
      </c>
      <c r="F105" s="16"/>
      <c r="G105" s="16"/>
      <c r="H105" s="16"/>
      <c r="I105" s="1" t="s">
        <v>40</v>
      </c>
      <c r="J105" s="30" t="s">
        <v>338</v>
      </c>
      <c r="K105" s="30">
        <v>23530.21</v>
      </c>
      <c r="L105" s="3">
        <f t="shared" si="11"/>
        <v>6.9999800256776279</v>
      </c>
      <c r="M105" s="30">
        <v>1647.11</v>
      </c>
      <c r="N105" s="16">
        <f t="shared" si="12"/>
        <v>141.62596732588133</v>
      </c>
      <c r="O105" s="1">
        <v>7</v>
      </c>
      <c r="P105" s="5">
        <v>44448</v>
      </c>
      <c r="Q105" s="6">
        <v>44442</v>
      </c>
      <c r="R105" s="18" t="s">
        <v>339</v>
      </c>
    </row>
    <row r="106" spans="1:18" ht="63" x14ac:dyDescent="0.2">
      <c r="A106" s="4">
        <f t="shared" si="8"/>
        <v>103</v>
      </c>
      <c r="B106" s="1" t="s">
        <v>319</v>
      </c>
      <c r="C106" s="2" t="s">
        <v>38</v>
      </c>
      <c r="D106" s="2" t="s">
        <v>39</v>
      </c>
      <c r="E106" s="16">
        <v>11.95</v>
      </c>
      <c r="F106" s="16"/>
      <c r="G106" s="16"/>
      <c r="H106" s="16"/>
      <c r="I106" s="1" t="s">
        <v>40</v>
      </c>
      <c r="J106" s="30" t="s">
        <v>340</v>
      </c>
      <c r="K106" s="30">
        <v>97216.52</v>
      </c>
      <c r="L106" s="3">
        <f t="shared" si="11"/>
        <v>7.0000037030743325</v>
      </c>
      <c r="M106" s="30">
        <v>6805.16</v>
      </c>
      <c r="N106" s="16">
        <f t="shared" si="12"/>
        <v>569.46945606694567</v>
      </c>
      <c r="O106" s="1">
        <v>7</v>
      </c>
      <c r="P106" s="5">
        <v>44448</v>
      </c>
      <c r="Q106" s="6">
        <v>44442</v>
      </c>
      <c r="R106" s="18" t="s">
        <v>341</v>
      </c>
    </row>
    <row r="107" spans="1:18" ht="63" x14ac:dyDescent="0.2">
      <c r="A107" s="4">
        <f t="shared" si="8"/>
        <v>104</v>
      </c>
      <c r="B107" s="1" t="s">
        <v>320</v>
      </c>
      <c r="C107" s="2" t="s">
        <v>38</v>
      </c>
      <c r="D107" s="2" t="s">
        <v>39</v>
      </c>
      <c r="E107" s="16">
        <v>12.01</v>
      </c>
      <c r="F107" s="16"/>
      <c r="G107" s="16"/>
      <c r="H107" s="16"/>
      <c r="I107" s="1" t="s">
        <v>40</v>
      </c>
      <c r="J107" s="30" t="s">
        <v>342</v>
      </c>
      <c r="K107" s="30">
        <v>21313.73</v>
      </c>
      <c r="L107" s="3">
        <f t="shared" si="11"/>
        <v>6.9999948390075328</v>
      </c>
      <c r="M107" s="30">
        <v>1491.96</v>
      </c>
      <c r="N107" s="16">
        <f t="shared" si="12"/>
        <v>124.22647793505412</v>
      </c>
      <c r="O107" s="1">
        <v>7</v>
      </c>
      <c r="P107" s="5">
        <v>44448</v>
      </c>
      <c r="Q107" s="6">
        <v>44442</v>
      </c>
      <c r="R107" s="18" t="s">
        <v>343</v>
      </c>
    </row>
    <row r="108" spans="1:18" ht="63" x14ac:dyDescent="0.2">
      <c r="A108" s="4">
        <f t="shared" si="8"/>
        <v>105</v>
      </c>
      <c r="B108" s="1" t="s">
        <v>321</v>
      </c>
      <c r="C108" s="2" t="s">
        <v>38</v>
      </c>
      <c r="D108" s="2" t="s">
        <v>39</v>
      </c>
      <c r="E108" s="16">
        <v>12.47</v>
      </c>
      <c r="F108" s="16"/>
      <c r="G108" s="16"/>
      <c r="H108" s="16"/>
      <c r="I108" s="1" t="s">
        <v>40</v>
      </c>
      <c r="J108" s="30" t="s">
        <v>344</v>
      </c>
      <c r="K108" s="30">
        <v>27248.75</v>
      </c>
      <c r="L108" s="3">
        <f t="shared" si="11"/>
        <v>6.9999908252672149</v>
      </c>
      <c r="M108" s="30">
        <v>1907.41</v>
      </c>
      <c r="N108" s="16">
        <f t="shared" si="12"/>
        <v>152.9599037690457</v>
      </c>
      <c r="O108" s="1">
        <v>7</v>
      </c>
      <c r="P108" s="5">
        <v>44448</v>
      </c>
      <c r="Q108" s="6">
        <v>44442</v>
      </c>
      <c r="R108" s="18" t="s">
        <v>345</v>
      </c>
    </row>
    <row r="109" spans="1:18" ht="63" x14ac:dyDescent="0.2">
      <c r="A109" s="4">
        <f t="shared" si="8"/>
        <v>106</v>
      </c>
      <c r="B109" s="1" t="s">
        <v>322</v>
      </c>
      <c r="C109" s="2" t="s">
        <v>38</v>
      </c>
      <c r="D109" s="2" t="s">
        <v>39</v>
      </c>
      <c r="E109" s="16">
        <v>13.15</v>
      </c>
      <c r="F109" s="16"/>
      <c r="G109" s="16"/>
      <c r="H109" s="16"/>
      <c r="I109" s="1" t="s">
        <v>40</v>
      </c>
      <c r="J109" s="32" t="s">
        <v>346</v>
      </c>
      <c r="K109" s="30">
        <v>90243.92</v>
      </c>
      <c r="L109" s="3">
        <f t="shared" si="11"/>
        <v>6.9999951243252729</v>
      </c>
      <c r="M109" s="30">
        <v>6317.07</v>
      </c>
      <c r="N109" s="16">
        <f t="shared" si="12"/>
        <v>480.38555133079842</v>
      </c>
      <c r="O109" s="1">
        <v>7</v>
      </c>
      <c r="P109" s="5">
        <v>44448</v>
      </c>
      <c r="Q109" s="6">
        <v>44442</v>
      </c>
      <c r="R109" s="18" t="s">
        <v>347</v>
      </c>
    </row>
    <row r="110" spans="1:18" ht="63" x14ac:dyDescent="0.2">
      <c r="A110" s="4">
        <f t="shared" si="8"/>
        <v>107</v>
      </c>
      <c r="B110" s="1" t="s">
        <v>323</v>
      </c>
      <c r="C110" s="2" t="s">
        <v>38</v>
      </c>
      <c r="D110" s="2" t="s">
        <v>39</v>
      </c>
      <c r="E110" s="16">
        <v>13.62</v>
      </c>
      <c r="F110" s="16"/>
      <c r="G110" s="16"/>
      <c r="H110" s="16"/>
      <c r="I110" s="1" t="s">
        <v>40</v>
      </c>
      <c r="J110" s="30" t="s">
        <v>348</v>
      </c>
      <c r="K110" s="30">
        <v>30019.26</v>
      </c>
      <c r="L110" s="3">
        <f t="shared" si="11"/>
        <v>7.0000059961504713</v>
      </c>
      <c r="M110" s="30">
        <v>2101.35</v>
      </c>
      <c r="N110" s="16">
        <f t="shared" si="12"/>
        <v>154.28414096916299</v>
      </c>
      <c r="O110" s="1">
        <v>7</v>
      </c>
      <c r="P110" s="5">
        <v>44448</v>
      </c>
      <c r="Q110" s="6">
        <v>44442</v>
      </c>
      <c r="R110" s="18" t="s">
        <v>349</v>
      </c>
    </row>
    <row r="111" spans="1:18" ht="63" x14ac:dyDescent="0.2">
      <c r="A111" s="4">
        <f t="shared" si="8"/>
        <v>108</v>
      </c>
      <c r="B111" s="1" t="s">
        <v>324</v>
      </c>
      <c r="C111" s="2" t="s">
        <v>38</v>
      </c>
      <c r="D111" s="2" t="s">
        <v>39</v>
      </c>
      <c r="E111" s="16">
        <v>13.67</v>
      </c>
      <c r="F111" s="16"/>
      <c r="G111" s="16"/>
      <c r="H111" s="16"/>
      <c r="I111" s="1" t="s">
        <v>40</v>
      </c>
      <c r="J111" s="30" t="s">
        <v>350</v>
      </c>
      <c r="K111" s="30">
        <v>115280.19</v>
      </c>
      <c r="L111" s="3">
        <f t="shared" si="11"/>
        <v>6.9999971374092969</v>
      </c>
      <c r="M111" s="30">
        <v>8069.61</v>
      </c>
      <c r="N111" s="16">
        <f t="shared" si="12"/>
        <v>590.31528895391364</v>
      </c>
      <c r="O111" s="1">
        <v>7</v>
      </c>
      <c r="P111" s="5">
        <v>44448</v>
      </c>
      <c r="Q111" s="6">
        <v>44442</v>
      </c>
      <c r="R111" s="18" t="s">
        <v>351</v>
      </c>
    </row>
    <row r="112" spans="1:18" ht="63" x14ac:dyDescent="0.2">
      <c r="A112" s="4">
        <f t="shared" si="8"/>
        <v>109</v>
      </c>
      <c r="B112" s="1" t="s">
        <v>325</v>
      </c>
      <c r="C112" s="2" t="s">
        <v>38</v>
      </c>
      <c r="D112" s="2" t="s">
        <v>39</v>
      </c>
      <c r="E112" s="16">
        <v>14</v>
      </c>
      <c r="F112" s="16"/>
      <c r="G112" s="16"/>
      <c r="H112" s="16"/>
      <c r="I112" s="1" t="s">
        <v>40</v>
      </c>
      <c r="J112" s="30" t="s">
        <v>352</v>
      </c>
      <c r="K112" s="30">
        <v>31298.19</v>
      </c>
      <c r="L112" s="3">
        <f t="shared" si="11"/>
        <v>6.999989456259291</v>
      </c>
      <c r="M112" s="30">
        <v>2190.87</v>
      </c>
      <c r="N112" s="16">
        <f t="shared" si="12"/>
        <v>156.49071428571429</v>
      </c>
      <c r="O112" s="1">
        <v>7</v>
      </c>
      <c r="P112" s="5">
        <v>44448</v>
      </c>
      <c r="Q112" s="6">
        <v>44442</v>
      </c>
      <c r="R112" s="18" t="s">
        <v>353</v>
      </c>
    </row>
    <row r="113" spans="1:18" ht="63" x14ac:dyDescent="0.2">
      <c r="A113" s="4">
        <f t="shared" si="8"/>
        <v>110</v>
      </c>
      <c r="B113" s="1" t="s">
        <v>326</v>
      </c>
      <c r="C113" s="2" t="s">
        <v>38</v>
      </c>
      <c r="D113" s="2" t="s">
        <v>39</v>
      </c>
      <c r="E113" s="16">
        <v>14.65</v>
      </c>
      <c r="F113" s="16"/>
      <c r="G113" s="16"/>
      <c r="H113" s="16"/>
      <c r="I113" s="1" t="s">
        <v>40</v>
      </c>
      <c r="J113" s="30" t="s">
        <v>354</v>
      </c>
      <c r="K113" s="30">
        <v>108195.77</v>
      </c>
      <c r="L113" s="3">
        <f t="shared" si="11"/>
        <v>6.9999963954228512</v>
      </c>
      <c r="M113" s="30">
        <v>7573.7</v>
      </c>
      <c r="N113" s="16">
        <f t="shared" si="12"/>
        <v>516.976109215017</v>
      </c>
      <c r="O113" s="1">
        <v>7</v>
      </c>
      <c r="P113" s="5">
        <v>44448</v>
      </c>
      <c r="Q113" s="6">
        <v>44442</v>
      </c>
      <c r="R113" s="18" t="s">
        <v>355</v>
      </c>
    </row>
    <row r="114" spans="1:18" ht="63" x14ac:dyDescent="0.2">
      <c r="A114" s="4">
        <f t="shared" si="8"/>
        <v>111</v>
      </c>
      <c r="B114" s="1" t="s">
        <v>327</v>
      </c>
      <c r="C114" s="2" t="s">
        <v>38</v>
      </c>
      <c r="D114" s="2" t="s">
        <v>39</v>
      </c>
      <c r="E114" s="16">
        <v>15.01</v>
      </c>
      <c r="F114" s="16"/>
      <c r="G114" s="16"/>
      <c r="H114" s="16"/>
      <c r="I114" s="1" t="s">
        <v>40</v>
      </c>
      <c r="J114" s="30" t="s">
        <v>356</v>
      </c>
      <c r="K114" s="30">
        <v>102730.92</v>
      </c>
      <c r="L114" s="3">
        <f t="shared" si="11"/>
        <v>6.9999957169662261</v>
      </c>
      <c r="M114" s="30">
        <v>7191.16</v>
      </c>
      <c r="N114" s="16">
        <f t="shared" si="12"/>
        <v>479.09127248500999</v>
      </c>
      <c r="O114" s="1">
        <v>7</v>
      </c>
      <c r="P114" s="5">
        <v>44448</v>
      </c>
      <c r="Q114" s="6">
        <v>44442</v>
      </c>
      <c r="R114" s="18" t="s">
        <v>357</v>
      </c>
    </row>
    <row r="115" spans="1:18" ht="63" x14ac:dyDescent="0.2">
      <c r="A115" s="4">
        <f t="shared" si="8"/>
        <v>112</v>
      </c>
      <c r="B115" s="1" t="s">
        <v>358</v>
      </c>
      <c r="C115" s="2" t="s">
        <v>360</v>
      </c>
      <c r="D115" s="2" t="s">
        <v>39</v>
      </c>
      <c r="E115" s="16">
        <v>7.52</v>
      </c>
      <c r="F115" s="16"/>
      <c r="G115" s="16"/>
      <c r="H115" s="16"/>
      <c r="I115" s="1" t="s">
        <v>40</v>
      </c>
      <c r="J115" s="30" t="s">
        <v>361</v>
      </c>
      <c r="K115" s="30">
        <v>61999.42</v>
      </c>
      <c r="L115" s="3">
        <f t="shared" si="11"/>
        <v>11.999999354832674</v>
      </c>
      <c r="M115" s="30">
        <v>7439.93</v>
      </c>
      <c r="N115" s="16">
        <f t="shared" si="12"/>
        <v>989.35239361702133</v>
      </c>
      <c r="O115" s="1">
        <v>7</v>
      </c>
      <c r="P115" s="5">
        <v>44449</v>
      </c>
      <c r="Q115" s="6">
        <v>44445</v>
      </c>
      <c r="R115" s="18" t="s">
        <v>362</v>
      </c>
    </row>
    <row r="116" spans="1:18" ht="63" x14ac:dyDescent="0.2">
      <c r="A116" s="4">
        <f t="shared" si="8"/>
        <v>113</v>
      </c>
      <c r="B116" s="1" t="s">
        <v>359</v>
      </c>
      <c r="C116" s="2" t="s">
        <v>360</v>
      </c>
      <c r="D116" s="2" t="s">
        <v>39</v>
      </c>
      <c r="E116" s="16">
        <v>15.41</v>
      </c>
      <c r="F116" s="16"/>
      <c r="G116" s="16"/>
      <c r="H116" s="16"/>
      <c r="I116" s="1" t="s">
        <v>40</v>
      </c>
      <c r="J116" s="30" t="s">
        <v>363</v>
      </c>
      <c r="K116" s="30">
        <v>316465.28000000003</v>
      </c>
      <c r="L116" s="3">
        <f t="shared" si="11"/>
        <v>11.999998862434451</v>
      </c>
      <c r="M116" s="30">
        <v>37975.83</v>
      </c>
      <c r="N116" s="16">
        <f t="shared" si="12"/>
        <v>2464.3627514600907</v>
      </c>
      <c r="O116" s="1">
        <v>7</v>
      </c>
      <c r="P116" s="5">
        <v>44449</v>
      </c>
      <c r="Q116" s="6">
        <v>44445</v>
      </c>
      <c r="R116" s="18" t="s">
        <v>364</v>
      </c>
    </row>
    <row r="117" spans="1:18" ht="63" x14ac:dyDescent="0.2">
      <c r="A117" s="4">
        <f t="shared" si="8"/>
        <v>114</v>
      </c>
      <c r="B117" s="1" t="s">
        <v>365</v>
      </c>
      <c r="C117" s="2" t="s">
        <v>38</v>
      </c>
      <c r="D117" s="2" t="s">
        <v>39</v>
      </c>
      <c r="E117" s="16">
        <v>2.2799999999999998</v>
      </c>
      <c r="F117" s="16"/>
      <c r="G117" s="16"/>
      <c r="H117" s="16"/>
      <c r="I117" s="1" t="s">
        <v>40</v>
      </c>
      <c r="J117" s="30" t="s">
        <v>380</v>
      </c>
      <c r="K117" s="30">
        <v>4106.3100000000004</v>
      </c>
      <c r="L117" s="3">
        <f t="shared" ref="L117:L132" si="15">M117/K117*100</f>
        <v>6.9999586003005128</v>
      </c>
      <c r="M117" s="30">
        <v>287.44</v>
      </c>
      <c r="N117" s="16">
        <f t="shared" ref="N117:N132" si="16">M117/E117</f>
        <v>126.07017543859651</v>
      </c>
      <c r="O117" s="1">
        <v>7</v>
      </c>
      <c r="P117" s="5">
        <v>44449</v>
      </c>
      <c r="Q117" s="6">
        <v>44445</v>
      </c>
      <c r="R117" s="18" t="s">
        <v>381</v>
      </c>
    </row>
    <row r="118" spans="1:18" ht="63" x14ac:dyDescent="0.2">
      <c r="A118" s="4">
        <f t="shared" si="8"/>
        <v>115</v>
      </c>
      <c r="B118" s="1" t="s">
        <v>366</v>
      </c>
      <c r="C118" s="2" t="s">
        <v>38</v>
      </c>
      <c r="D118" s="2" t="s">
        <v>39</v>
      </c>
      <c r="E118" s="16">
        <v>2.2799999999999998</v>
      </c>
      <c r="F118" s="16"/>
      <c r="G118" s="16"/>
      <c r="H118" s="16"/>
      <c r="I118" s="1" t="s">
        <v>40</v>
      </c>
      <c r="J118" s="30" t="s">
        <v>382</v>
      </c>
      <c r="K118" s="30">
        <v>4153.7299999999996</v>
      </c>
      <c r="L118" s="3">
        <f t="shared" si="15"/>
        <v>6.999973517777998</v>
      </c>
      <c r="M118" s="30">
        <v>290.76</v>
      </c>
      <c r="N118" s="16">
        <f t="shared" si="16"/>
        <v>127.52631578947368</v>
      </c>
      <c r="O118" s="1">
        <v>7</v>
      </c>
      <c r="P118" s="5">
        <v>44449</v>
      </c>
      <c r="Q118" s="6">
        <v>44445</v>
      </c>
      <c r="R118" s="18" t="s">
        <v>383</v>
      </c>
    </row>
    <row r="119" spans="1:18" ht="63" x14ac:dyDescent="0.2">
      <c r="A119" s="4">
        <f t="shared" si="8"/>
        <v>116</v>
      </c>
      <c r="B119" s="1" t="s">
        <v>367</v>
      </c>
      <c r="C119" s="2" t="s">
        <v>38</v>
      </c>
      <c r="D119" s="2" t="s">
        <v>39</v>
      </c>
      <c r="E119" s="16">
        <v>3.38</v>
      </c>
      <c r="F119" s="16"/>
      <c r="G119" s="16"/>
      <c r="H119" s="16"/>
      <c r="I119" s="1" t="s">
        <v>40</v>
      </c>
      <c r="J119" s="30" t="s">
        <v>384</v>
      </c>
      <c r="K119" s="30">
        <v>6586.78</v>
      </c>
      <c r="L119" s="3">
        <f t="shared" si="15"/>
        <v>6.999930163144966</v>
      </c>
      <c r="M119" s="30">
        <v>461.07</v>
      </c>
      <c r="N119" s="16">
        <f t="shared" si="16"/>
        <v>136.41124260355031</v>
      </c>
      <c r="O119" s="1">
        <v>7</v>
      </c>
      <c r="P119" s="5">
        <v>44449</v>
      </c>
      <c r="Q119" s="6">
        <v>44445</v>
      </c>
      <c r="R119" s="18" t="s">
        <v>385</v>
      </c>
    </row>
    <row r="120" spans="1:18" ht="63" x14ac:dyDescent="0.2">
      <c r="A120" s="4">
        <f t="shared" si="8"/>
        <v>117</v>
      </c>
      <c r="B120" s="1" t="s">
        <v>368</v>
      </c>
      <c r="C120" s="2" t="s">
        <v>38</v>
      </c>
      <c r="D120" s="2" t="s">
        <v>39</v>
      </c>
      <c r="E120" s="16">
        <v>3.38</v>
      </c>
      <c r="F120" s="16"/>
      <c r="G120" s="16"/>
      <c r="H120" s="16"/>
      <c r="I120" s="1" t="s">
        <v>40</v>
      </c>
      <c r="J120" s="30" t="s">
        <v>386</v>
      </c>
      <c r="K120" s="30">
        <v>25721.83</v>
      </c>
      <c r="L120" s="3">
        <f t="shared" si="15"/>
        <v>7.0000073867217054</v>
      </c>
      <c r="M120" s="30">
        <v>1800.53</v>
      </c>
      <c r="N120" s="16">
        <f t="shared" si="16"/>
        <v>532.7011834319527</v>
      </c>
      <c r="O120" s="1">
        <v>7</v>
      </c>
      <c r="P120" s="5">
        <v>44449</v>
      </c>
      <c r="Q120" s="6">
        <v>44445</v>
      </c>
      <c r="R120" s="18" t="s">
        <v>387</v>
      </c>
    </row>
    <row r="121" spans="1:18" ht="63" x14ac:dyDescent="0.2">
      <c r="A121" s="4">
        <f t="shared" si="8"/>
        <v>118</v>
      </c>
      <c r="B121" s="1" t="s">
        <v>369</v>
      </c>
      <c r="C121" s="2" t="s">
        <v>38</v>
      </c>
      <c r="D121" s="2" t="s">
        <v>39</v>
      </c>
      <c r="E121" s="16">
        <v>5.3</v>
      </c>
      <c r="F121" s="16"/>
      <c r="G121" s="16"/>
      <c r="H121" s="16"/>
      <c r="I121" s="1" t="s">
        <v>40</v>
      </c>
      <c r="J121" s="30" t="s">
        <v>388</v>
      </c>
      <c r="K121" s="30">
        <v>10322.86</v>
      </c>
      <c r="L121" s="3">
        <f t="shared" si="15"/>
        <v>6.9999980625524314</v>
      </c>
      <c r="M121" s="30">
        <v>722.6</v>
      </c>
      <c r="N121" s="16">
        <f t="shared" si="16"/>
        <v>136.33962264150944</v>
      </c>
      <c r="O121" s="1">
        <v>7</v>
      </c>
      <c r="P121" s="5">
        <v>44449</v>
      </c>
      <c r="Q121" s="6">
        <v>44445</v>
      </c>
      <c r="R121" s="18" t="s">
        <v>389</v>
      </c>
    </row>
    <row r="122" spans="1:18" ht="63" x14ac:dyDescent="0.2">
      <c r="A122" s="4">
        <f t="shared" si="8"/>
        <v>119</v>
      </c>
      <c r="B122" s="1" t="s">
        <v>370</v>
      </c>
      <c r="C122" s="2" t="s">
        <v>38</v>
      </c>
      <c r="D122" s="2" t="s">
        <v>39</v>
      </c>
      <c r="E122" s="16">
        <v>5.42</v>
      </c>
      <c r="F122" s="16"/>
      <c r="G122" s="16"/>
      <c r="H122" s="16"/>
      <c r="I122" s="1" t="s">
        <v>40</v>
      </c>
      <c r="J122" s="30" t="s">
        <v>392</v>
      </c>
      <c r="K122" s="30">
        <v>39541.730000000003</v>
      </c>
      <c r="L122" s="3">
        <f t="shared" si="15"/>
        <v>6.9999972181287964</v>
      </c>
      <c r="M122" s="30">
        <v>2767.92</v>
      </c>
      <c r="N122" s="16">
        <f t="shared" si="16"/>
        <v>510.68634686346866</v>
      </c>
      <c r="O122" s="1">
        <v>7</v>
      </c>
      <c r="P122" s="5">
        <v>44449</v>
      </c>
      <c r="Q122" s="6">
        <v>44445</v>
      </c>
      <c r="R122" s="18" t="s">
        <v>393</v>
      </c>
    </row>
    <row r="123" spans="1:18" ht="63" x14ac:dyDescent="0.2">
      <c r="A123" s="4">
        <f t="shared" si="8"/>
        <v>120</v>
      </c>
      <c r="B123" s="1" t="s">
        <v>371</v>
      </c>
      <c r="C123" s="2" t="s">
        <v>38</v>
      </c>
      <c r="D123" s="2" t="s">
        <v>39</v>
      </c>
      <c r="E123" s="16">
        <v>6.51</v>
      </c>
      <c r="F123" s="16"/>
      <c r="G123" s="16"/>
      <c r="H123" s="16"/>
      <c r="I123" s="1" t="s">
        <v>40</v>
      </c>
      <c r="J123" s="30" t="s">
        <v>390</v>
      </c>
      <c r="K123" s="30">
        <v>12683.55</v>
      </c>
      <c r="L123" s="3">
        <f t="shared" si="15"/>
        <v>7.0000118263419955</v>
      </c>
      <c r="M123" s="30">
        <v>887.85</v>
      </c>
      <c r="N123" s="16">
        <f t="shared" si="16"/>
        <v>136.38248847926269</v>
      </c>
      <c r="O123" s="1">
        <v>7</v>
      </c>
      <c r="P123" s="5">
        <v>44449</v>
      </c>
      <c r="Q123" s="6">
        <v>44445</v>
      </c>
      <c r="R123" s="18" t="s">
        <v>391</v>
      </c>
    </row>
    <row r="124" spans="1:18" ht="63" x14ac:dyDescent="0.2">
      <c r="A124" s="4">
        <f t="shared" si="8"/>
        <v>121</v>
      </c>
      <c r="B124" s="1" t="s">
        <v>372</v>
      </c>
      <c r="C124" s="2" t="s">
        <v>38</v>
      </c>
      <c r="D124" s="2" t="s">
        <v>39</v>
      </c>
      <c r="E124" s="16">
        <v>6.6</v>
      </c>
      <c r="F124" s="16"/>
      <c r="G124" s="16"/>
      <c r="H124" s="16"/>
      <c r="I124" s="1" t="s">
        <v>40</v>
      </c>
      <c r="J124" s="30" t="s">
        <v>394</v>
      </c>
      <c r="K124" s="30">
        <v>12032.84</v>
      </c>
      <c r="L124" s="3">
        <f t="shared" si="15"/>
        <v>7.0000099727080229</v>
      </c>
      <c r="M124" s="30">
        <v>842.3</v>
      </c>
      <c r="N124" s="16">
        <f t="shared" si="16"/>
        <v>127.62121212121212</v>
      </c>
      <c r="O124" s="1">
        <v>7</v>
      </c>
      <c r="P124" s="5">
        <v>44449</v>
      </c>
      <c r="Q124" s="6">
        <v>44445</v>
      </c>
      <c r="R124" s="18" t="s">
        <v>395</v>
      </c>
    </row>
    <row r="125" spans="1:18" ht="63" x14ac:dyDescent="0.2">
      <c r="A125" s="4">
        <f t="shared" si="8"/>
        <v>122</v>
      </c>
      <c r="B125" s="1" t="s">
        <v>373</v>
      </c>
      <c r="C125" s="2" t="s">
        <v>38</v>
      </c>
      <c r="D125" s="2" t="s">
        <v>39</v>
      </c>
      <c r="E125" s="16">
        <v>8.0399999999999991</v>
      </c>
      <c r="F125" s="16"/>
      <c r="G125" s="16"/>
      <c r="H125" s="16"/>
      <c r="I125" s="1" t="s">
        <v>40</v>
      </c>
      <c r="J125" s="30" t="s">
        <v>396</v>
      </c>
      <c r="K125" s="30">
        <v>14099.84</v>
      </c>
      <c r="L125" s="3">
        <f t="shared" si="15"/>
        <v>7.0000085107348733</v>
      </c>
      <c r="M125" s="30">
        <v>986.99</v>
      </c>
      <c r="N125" s="16">
        <f t="shared" si="16"/>
        <v>122.75995024875623</v>
      </c>
      <c r="O125" s="1">
        <v>7</v>
      </c>
      <c r="P125" s="5">
        <v>44449</v>
      </c>
      <c r="Q125" s="6">
        <v>44445</v>
      </c>
      <c r="R125" s="18" t="s">
        <v>397</v>
      </c>
    </row>
    <row r="126" spans="1:18" ht="63" x14ac:dyDescent="0.2">
      <c r="A126" s="4">
        <f t="shared" si="8"/>
        <v>123</v>
      </c>
      <c r="B126" s="1" t="s">
        <v>374</v>
      </c>
      <c r="C126" s="2" t="s">
        <v>38</v>
      </c>
      <c r="D126" s="2" t="s">
        <v>39</v>
      </c>
      <c r="E126" s="16">
        <v>8.09</v>
      </c>
      <c r="F126" s="16"/>
      <c r="G126" s="16"/>
      <c r="H126" s="16"/>
      <c r="I126" s="1" t="s">
        <v>40</v>
      </c>
      <c r="J126" s="30" t="s">
        <v>398</v>
      </c>
      <c r="K126" s="30">
        <v>33179.89</v>
      </c>
      <c r="L126" s="3">
        <f t="shared" si="15"/>
        <v>6.9999930680903404</v>
      </c>
      <c r="M126" s="30">
        <v>2322.59</v>
      </c>
      <c r="N126" s="16">
        <f t="shared" si="16"/>
        <v>287.09394313967863</v>
      </c>
      <c r="O126" s="1">
        <v>7</v>
      </c>
      <c r="P126" s="5">
        <v>44449</v>
      </c>
      <c r="Q126" s="6">
        <v>44445</v>
      </c>
      <c r="R126" s="18" t="s">
        <v>399</v>
      </c>
    </row>
    <row r="127" spans="1:18" ht="63" x14ac:dyDescent="0.2">
      <c r="A127" s="4">
        <f t="shared" si="8"/>
        <v>124</v>
      </c>
      <c r="B127" s="1" t="s">
        <v>375</v>
      </c>
      <c r="C127" s="2" t="s">
        <v>38</v>
      </c>
      <c r="D127" s="2" t="s">
        <v>39</v>
      </c>
      <c r="E127" s="16">
        <v>9.92</v>
      </c>
      <c r="F127" s="16"/>
      <c r="G127" s="16"/>
      <c r="H127" s="16"/>
      <c r="I127" s="1" t="s">
        <v>40</v>
      </c>
      <c r="J127" s="30" t="s">
        <v>400</v>
      </c>
      <c r="K127" s="30">
        <v>26371.61</v>
      </c>
      <c r="L127" s="3">
        <f t="shared" si="15"/>
        <v>6.9999897617172397</v>
      </c>
      <c r="M127" s="30">
        <v>1846.01</v>
      </c>
      <c r="N127" s="16">
        <f t="shared" si="16"/>
        <v>186.08971774193549</v>
      </c>
      <c r="O127" s="1">
        <v>7</v>
      </c>
      <c r="P127" s="5">
        <v>44449</v>
      </c>
      <c r="Q127" s="6">
        <v>44445</v>
      </c>
      <c r="R127" s="18" t="s">
        <v>401</v>
      </c>
    </row>
    <row r="128" spans="1:18" ht="63" x14ac:dyDescent="0.2">
      <c r="A128" s="4">
        <f t="shared" si="8"/>
        <v>125</v>
      </c>
      <c r="B128" s="1" t="s">
        <v>376</v>
      </c>
      <c r="C128" s="2" t="s">
        <v>38</v>
      </c>
      <c r="D128" s="2" t="s">
        <v>39</v>
      </c>
      <c r="E128" s="16">
        <v>10.029999999999999</v>
      </c>
      <c r="F128" s="16"/>
      <c r="G128" s="16"/>
      <c r="H128" s="16"/>
      <c r="I128" s="1" t="s">
        <v>40</v>
      </c>
      <c r="J128" s="30" t="s">
        <v>402</v>
      </c>
      <c r="K128" s="30">
        <v>17584.14</v>
      </c>
      <c r="L128" s="3">
        <f t="shared" si="15"/>
        <v>7.0000011373885798</v>
      </c>
      <c r="M128" s="30">
        <v>1230.8900000000001</v>
      </c>
      <c r="N128" s="16">
        <f t="shared" si="16"/>
        <v>122.72083748753741</v>
      </c>
      <c r="O128" s="1">
        <v>7</v>
      </c>
      <c r="P128" s="5">
        <v>44449</v>
      </c>
      <c r="Q128" s="6">
        <v>44445</v>
      </c>
      <c r="R128" s="18" t="s">
        <v>403</v>
      </c>
    </row>
    <row r="129" spans="1:18" ht="63" x14ac:dyDescent="0.2">
      <c r="A129" s="4">
        <f t="shared" si="8"/>
        <v>126</v>
      </c>
      <c r="B129" s="1" t="s">
        <v>377</v>
      </c>
      <c r="C129" s="2" t="s">
        <v>38</v>
      </c>
      <c r="D129" s="2" t="s">
        <v>39</v>
      </c>
      <c r="E129" s="16">
        <v>15.21</v>
      </c>
      <c r="F129" s="16"/>
      <c r="G129" s="16"/>
      <c r="H129" s="16"/>
      <c r="I129" s="1" t="s">
        <v>40</v>
      </c>
      <c r="J129" s="30" t="s">
        <v>404</v>
      </c>
      <c r="K129" s="30">
        <v>29642.080000000002</v>
      </c>
      <c r="L129" s="3">
        <f t="shared" si="15"/>
        <v>7.0000148437626502</v>
      </c>
      <c r="M129" s="30">
        <v>2074.9499999999998</v>
      </c>
      <c r="N129" s="16">
        <f t="shared" si="16"/>
        <v>136.42011834319524</v>
      </c>
      <c r="O129" s="1">
        <v>7</v>
      </c>
      <c r="P129" s="5">
        <v>44449</v>
      </c>
      <c r="Q129" s="6">
        <v>44445</v>
      </c>
      <c r="R129" s="18" t="s">
        <v>405</v>
      </c>
    </row>
    <row r="130" spans="1:18" ht="63" x14ac:dyDescent="0.2">
      <c r="A130" s="4">
        <f t="shared" si="8"/>
        <v>127</v>
      </c>
      <c r="B130" s="1" t="s">
        <v>378</v>
      </c>
      <c r="C130" s="2" t="s">
        <v>38</v>
      </c>
      <c r="D130" s="2" t="s">
        <v>39</v>
      </c>
      <c r="E130" s="16">
        <v>15.38</v>
      </c>
      <c r="F130" s="16"/>
      <c r="G130" s="16"/>
      <c r="H130" s="16"/>
      <c r="I130" s="1" t="s">
        <v>40</v>
      </c>
      <c r="J130" s="30" t="s">
        <v>406</v>
      </c>
      <c r="K130" s="30">
        <v>84325.759999999995</v>
      </c>
      <c r="L130" s="3">
        <f t="shared" si="15"/>
        <v>6.9999962051928142</v>
      </c>
      <c r="M130" s="30">
        <v>5902.8</v>
      </c>
      <c r="N130" s="16">
        <f t="shared" si="16"/>
        <v>383.79713914174249</v>
      </c>
      <c r="O130" s="1">
        <v>7</v>
      </c>
      <c r="P130" s="5">
        <v>44449</v>
      </c>
      <c r="Q130" s="6">
        <v>44445</v>
      </c>
      <c r="R130" s="18" t="s">
        <v>407</v>
      </c>
    </row>
    <row r="131" spans="1:18" ht="63" x14ac:dyDescent="0.2">
      <c r="A131" s="4">
        <f t="shared" si="8"/>
        <v>128</v>
      </c>
      <c r="B131" s="1" t="s">
        <v>379</v>
      </c>
      <c r="C131" s="2" t="s">
        <v>38</v>
      </c>
      <c r="D131" s="2" t="s">
        <v>39</v>
      </c>
      <c r="E131" s="16">
        <v>15.75</v>
      </c>
      <c r="F131" s="16"/>
      <c r="G131" s="16"/>
      <c r="H131" s="16"/>
      <c r="I131" s="1" t="s">
        <v>40</v>
      </c>
      <c r="J131" s="30" t="s">
        <v>408</v>
      </c>
      <c r="K131" s="30">
        <v>119773.39</v>
      </c>
      <c r="L131" s="3">
        <f t="shared" si="15"/>
        <v>7.0000022542569766</v>
      </c>
      <c r="M131" s="30">
        <v>8384.14</v>
      </c>
      <c r="N131" s="16">
        <f t="shared" si="16"/>
        <v>532.32634920634916</v>
      </c>
      <c r="O131" s="1">
        <v>7</v>
      </c>
      <c r="P131" s="5">
        <v>44449</v>
      </c>
      <c r="Q131" s="6">
        <v>44445</v>
      </c>
      <c r="R131" s="18" t="s">
        <v>409</v>
      </c>
    </row>
    <row r="132" spans="1:18" ht="63" x14ac:dyDescent="0.2">
      <c r="A132" s="4">
        <f t="shared" si="8"/>
        <v>129</v>
      </c>
      <c r="B132" s="1" t="s">
        <v>410</v>
      </c>
      <c r="C132" s="2" t="s">
        <v>422</v>
      </c>
      <c r="D132" s="2" t="s">
        <v>39</v>
      </c>
      <c r="E132" s="16">
        <v>1.2</v>
      </c>
      <c r="F132" s="16"/>
      <c r="G132" s="16"/>
      <c r="H132" s="16"/>
      <c r="I132" s="1" t="s">
        <v>40</v>
      </c>
      <c r="J132" s="30" t="s">
        <v>423</v>
      </c>
      <c r="K132" s="30">
        <v>17293.169999999998</v>
      </c>
      <c r="L132" s="3">
        <f t="shared" si="15"/>
        <v>11.999997686948085</v>
      </c>
      <c r="M132" s="30">
        <v>2075.1799999999998</v>
      </c>
      <c r="N132" s="16">
        <f t="shared" si="16"/>
        <v>1729.3166666666666</v>
      </c>
      <c r="O132" s="1">
        <v>10</v>
      </c>
      <c r="P132" s="5">
        <v>44452</v>
      </c>
      <c r="Q132" s="6">
        <v>44446</v>
      </c>
      <c r="R132" s="18" t="s">
        <v>424</v>
      </c>
    </row>
    <row r="133" spans="1:18" ht="63" x14ac:dyDescent="0.2">
      <c r="A133" s="4">
        <f t="shared" si="8"/>
        <v>130</v>
      </c>
      <c r="B133" s="1" t="s">
        <v>411</v>
      </c>
      <c r="C133" s="2" t="s">
        <v>422</v>
      </c>
      <c r="D133" s="2" t="s">
        <v>39</v>
      </c>
      <c r="E133" s="16">
        <v>2.17</v>
      </c>
      <c r="F133" s="16"/>
      <c r="G133" s="16"/>
      <c r="H133" s="16"/>
      <c r="I133" s="1" t="s">
        <v>40</v>
      </c>
      <c r="J133" s="30" t="s">
        <v>425</v>
      </c>
      <c r="K133" s="30">
        <v>54561.68</v>
      </c>
      <c r="L133" s="3">
        <f t="shared" ref="L133:L230" si="17">M133/K133*100</f>
        <v>11.999997067538976</v>
      </c>
      <c r="M133" s="30">
        <v>6547.4</v>
      </c>
      <c r="N133" s="16">
        <f t="shared" ref="N133:N230" si="18">M133/E133</f>
        <v>3017.2350230414745</v>
      </c>
      <c r="O133" s="1">
        <v>10</v>
      </c>
      <c r="P133" s="5">
        <v>44452</v>
      </c>
      <c r="Q133" s="6">
        <v>44446</v>
      </c>
      <c r="R133" s="18" t="s">
        <v>426</v>
      </c>
    </row>
    <row r="134" spans="1:18" ht="63" x14ac:dyDescent="0.2">
      <c r="A134" s="4">
        <f t="shared" si="8"/>
        <v>131</v>
      </c>
      <c r="B134" s="1" t="s">
        <v>412</v>
      </c>
      <c r="C134" s="2" t="s">
        <v>422</v>
      </c>
      <c r="D134" s="2" t="s">
        <v>39</v>
      </c>
      <c r="E134" s="16">
        <v>2.92</v>
      </c>
      <c r="F134" s="16"/>
      <c r="G134" s="16"/>
      <c r="H134" s="16"/>
      <c r="I134" s="1" t="s">
        <v>40</v>
      </c>
      <c r="J134" s="30" t="s">
        <v>427</v>
      </c>
      <c r="K134" s="30">
        <v>15035.66</v>
      </c>
      <c r="L134" s="3">
        <f t="shared" si="17"/>
        <v>12.000005320684293</v>
      </c>
      <c r="M134" s="30">
        <v>1804.28</v>
      </c>
      <c r="N134" s="16">
        <f t="shared" si="18"/>
        <v>617.90410958904113</v>
      </c>
      <c r="O134" s="1">
        <v>10</v>
      </c>
      <c r="P134" s="5">
        <v>44452</v>
      </c>
      <c r="Q134" s="6">
        <v>44446</v>
      </c>
      <c r="R134" s="18" t="s">
        <v>428</v>
      </c>
    </row>
    <row r="135" spans="1:18" ht="63" x14ac:dyDescent="0.2">
      <c r="A135" s="4">
        <f t="shared" si="8"/>
        <v>132</v>
      </c>
      <c r="B135" s="1" t="s">
        <v>413</v>
      </c>
      <c r="C135" s="2" t="s">
        <v>422</v>
      </c>
      <c r="D135" s="2" t="s">
        <v>39</v>
      </c>
      <c r="E135" s="16">
        <v>3.07</v>
      </c>
      <c r="F135" s="16"/>
      <c r="G135" s="16"/>
      <c r="H135" s="16"/>
      <c r="I135" s="1" t="s">
        <v>40</v>
      </c>
      <c r="J135" s="30" t="s">
        <v>429</v>
      </c>
      <c r="K135" s="30">
        <v>12125.68</v>
      </c>
      <c r="L135" s="3">
        <f t="shared" si="17"/>
        <v>11.999986804863726</v>
      </c>
      <c r="M135" s="30">
        <v>1455.08</v>
      </c>
      <c r="N135" s="16">
        <f t="shared" si="18"/>
        <v>473.9674267100977</v>
      </c>
      <c r="O135" s="1">
        <v>10</v>
      </c>
      <c r="P135" s="5">
        <v>44452</v>
      </c>
      <c r="Q135" s="6">
        <v>44446</v>
      </c>
      <c r="R135" s="18" t="s">
        <v>430</v>
      </c>
    </row>
    <row r="136" spans="1:18" ht="63" x14ac:dyDescent="0.2">
      <c r="A136" s="4">
        <f t="shared" si="8"/>
        <v>133</v>
      </c>
      <c r="B136" s="1" t="s">
        <v>414</v>
      </c>
      <c r="C136" s="2" t="s">
        <v>422</v>
      </c>
      <c r="D136" s="2" t="s">
        <v>39</v>
      </c>
      <c r="E136" s="16">
        <v>3.22</v>
      </c>
      <c r="F136" s="16"/>
      <c r="G136" s="16"/>
      <c r="H136" s="16"/>
      <c r="I136" s="1" t="s">
        <v>40</v>
      </c>
      <c r="J136" s="30" t="s">
        <v>431</v>
      </c>
      <c r="K136" s="30">
        <v>9355.1</v>
      </c>
      <c r="L136" s="3">
        <f t="shared" si="17"/>
        <v>11.999978621286782</v>
      </c>
      <c r="M136" s="30">
        <v>1122.6099999999999</v>
      </c>
      <c r="N136" s="16">
        <f t="shared" si="18"/>
        <v>348.63664596273287</v>
      </c>
      <c r="O136" s="1">
        <v>10</v>
      </c>
      <c r="P136" s="5">
        <v>44452</v>
      </c>
      <c r="Q136" s="6">
        <v>44446</v>
      </c>
      <c r="R136" s="18" t="s">
        <v>432</v>
      </c>
    </row>
    <row r="137" spans="1:18" ht="63" x14ac:dyDescent="0.2">
      <c r="A137" s="4">
        <f t="shared" si="8"/>
        <v>134</v>
      </c>
      <c r="B137" s="1" t="s">
        <v>415</v>
      </c>
      <c r="C137" s="2" t="s">
        <v>422</v>
      </c>
      <c r="D137" s="2" t="s">
        <v>39</v>
      </c>
      <c r="E137" s="16">
        <v>3.5</v>
      </c>
      <c r="F137" s="16"/>
      <c r="G137" s="16"/>
      <c r="H137" s="16"/>
      <c r="I137" s="1" t="s">
        <v>40</v>
      </c>
      <c r="J137" s="30" t="s">
        <v>433</v>
      </c>
      <c r="K137" s="30">
        <v>18098.240000000002</v>
      </c>
      <c r="L137" s="3">
        <f t="shared" si="17"/>
        <v>12.000006630478985</v>
      </c>
      <c r="M137" s="30">
        <v>2171.79</v>
      </c>
      <c r="N137" s="16">
        <f t="shared" si="18"/>
        <v>620.51142857142861</v>
      </c>
      <c r="O137" s="1">
        <v>10</v>
      </c>
      <c r="P137" s="5">
        <v>44452</v>
      </c>
      <c r="Q137" s="6">
        <v>44446</v>
      </c>
      <c r="R137" s="18" t="s">
        <v>434</v>
      </c>
    </row>
    <row r="138" spans="1:18" ht="63" x14ac:dyDescent="0.2">
      <c r="A138" s="4">
        <f t="shared" si="8"/>
        <v>135</v>
      </c>
      <c r="B138" s="1" t="s">
        <v>416</v>
      </c>
      <c r="C138" s="2" t="s">
        <v>422</v>
      </c>
      <c r="D138" s="2" t="s">
        <v>39</v>
      </c>
      <c r="E138" s="16">
        <v>3.51</v>
      </c>
      <c r="F138" s="16"/>
      <c r="G138" s="16"/>
      <c r="H138" s="16"/>
      <c r="I138" s="1" t="s">
        <v>40</v>
      </c>
      <c r="J138" s="30" t="s">
        <v>435</v>
      </c>
      <c r="K138" s="30">
        <v>19544.55</v>
      </c>
      <c r="L138" s="3">
        <f t="shared" si="17"/>
        <v>12.000020466063429</v>
      </c>
      <c r="M138" s="30">
        <v>2345.35</v>
      </c>
      <c r="N138" s="16">
        <f t="shared" si="18"/>
        <v>668.19088319088326</v>
      </c>
      <c r="O138" s="1">
        <v>10</v>
      </c>
      <c r="P138" s="5">
        <v>44452</v>
      </c>
      <c r="Q138" s="6">
        <v>44446</v>
      </c>
      <c r="R138" s="18" t="s">
        <v>436</v>
      </c>
    </row>
    <row r="139" spans="1:18" ht="63" x14ac:dyDescent="0.2">
      <c r="A139" s="4">
        <f t="shared" si="8"/>
        <v>136</v>
      </c>
      <c r="B139" s="1" t="s">
        <v>417</v>
      </c>
      <c r="C139" s="2" t="s">
        <v>422</v>
      </c>
      <c r="D139" s="2" t="s">
        <v>39</v>
      </c>
      <c r="E139" s="16">
        <v>3.83</v>
      </c>
      <c r="F139" s="16"/>
      <c r="G139" s="16"/>
      <c r="H139" s="16"/>
      <c r="I139" s="1" t="s">
        <v>40</v>
      </c>
      <c r="J139" s="30" t="s">
        <v>437</v>
      </c>
      <c r="K139" s="30">
        <v>15223.13</v>
      </c>
      <c r="L139" s="3">
        <f t="shared" si="17"/>
        <v>12.000028903385836</v>
      </c>
      <c r="M139" s="30">
        <v>1826.78</v>
      </c>
      <c r="N139" s="16">
        <f t="shared" si="18"/>
        <v>476.96605744125327</v>
      </c>
      <c r="O139" s="1">
        <v>10</v>
      </c>
      <c r="P139" s="5">
        <v>44452</v>
      </c>
      <c r="Q139" s="6">
        <v>44446</v>
      </c>
      <c r="R139" s="18" t="s">
        <v>438</v>
      </c>
    </row>
    <row r="140" spans="1:18" ht="63" x14ac:dyDescent="0.2">
      <c r="A140" s="4">
        <f t="shared" si="8"/>
        <v>137</v>
      </c>
      <c r="B140" s="1" t="s">
        <v>418</v>
      </c>
      <c r="C140" s="2" t="s">
        <v>422</v>
      </c>
      <c r="D140" s="2" t="s">
        <v>39</v>
      </c>
      <c r="E140" s="16">
        <v>3.87</v>
      </c>
      <c r="F140" s="16"/>
      <c r="G140" s="16"/>
      <c r="H140" s="16"/>
      <c r="I140" s="1" t="s">
        <v>40</v>
      </c>
      <c r="J140" s="30" t="s">
        <v>439</v>
      </c>
      <c r="K140" s="30">
        <v>18483.07</v>
      </c>
      <c r="L140" s="3">
        <f t="shared" si="17"/>
        <v>12.000008656570579</v>
      </c>
      <c r="M140" s="30">
        <v>2217.9699999999998</v>
      </c>
      <c r="N140" s="16">
        <f t="shared" si="18"/>
        <v>573.11886304909558</v>
      </c>
      <c r="O140" s="1">
        <v>10</v>
      </c>
      <c r="P140" s="5">
        <v>44452</v>
      </c>
      <c r="Q140" s="6">
        <v>44446</v>
      </c>
      <c r="R140" s="18" t="s">
        <v>440</v>
      </c>
    </row>
    <row r="141" spans="1:18" ht="63" x14ac:dyDescent="0.2">
      <c r="A141" s="4">
        <f t="shared" si="8"/>
        <v>138</v>
      </c>
      <c r="B141" s="1" t="s">
        <v>419</v>
      </c>
      <c r="C141" s="2" t="s">
        <v>422</v>
      </c>
      <c r="D141" s="2" t="s">
        <v>39</v>
      </c>
      <c r="E141" s="16">
        <v>4.0999999999999996</v>
      </c>
      <c r="F141" s="16"/>
      <c r="G141" s="16"/>
      <c r="H141" s="16"/>
      <c r="I141" s="1" t="s">
        <v>40</v>
      </c>
      <c r="J141" s="30" t="s">
        <v>441</v>
      </c>
      <c r="K141" s="30">
        <v>29189.82</v>
      </c>
      <c r="L141" s="3">
        <f t="shared" si="17"/>
        <v>12.000005481363024</v>
      </c>
      <c r="M141" s="30">
        <v>3502.78</v>
      </c>
      <c r="N141" s="16">
        <f t="shared" si="18"/>
        <v>854.33658536585381</v>
      </c>
      <c r="O141" s="1">
        <v>10</v>
      </c>
      <c r="P141" s="5">
        <v>44452</v>
      </c>
      <c r="Q141" s="6">
        <v>44446</v>
      </c>
      <c r="R141" s="18" t="s">
        <v>442</v>
      </c>
    </row>
    <row r="142" spans="1:18" ht="63" x14ac:dyDescent="0.2">
      <c r="A142" s="4">
        <f t="shared" si="8"/>
        <v>139</v>
      </c>
      <c r="B142" s="1" t="s">
        <v>420</v>
      </c>
      <c r="C142" s="2" t="s">
        <v>422</v>
      </c>
      <c r="D142" s="2" t="s">
        <v>39</v>
      </c>
      <c r="E142" s="16">
        <v>4.12</v>
      </c>
      <c r="F142" s="16"/>
      <c r="G142" s="16"/>
      <c r="H142" s="16"/>
      <c r="I142" s="1" t="s">
        <v>40</v>
      </c>
      <c r="J142" s="30" t="s">
        <v>443</v>
      </c>
      <c r="K142" s="30">
        <v>15293.09</v>
      </c>
      <c r="L142" s="3">
        <f t="shared" si="17"/>
        <v>11.999994768879278</v>
      </c>
      <c r="M142" s="30">
        <v>1835.17</v>
      </c>
      <c r="N142" s="16">
        <f t="shared" si="18"/>
        <v>445.42961165048547</v>
      </c>
      <c r="O142" s="1">
        <v>10</v>
      </c>
      <c r="P142" s="5">
        <v>44452</v>
      </c>
      <c r="Q142" s="6">
        <v>44446</v>
      </c>
      <c r="R142" s="18" t="s">
        <v>444</v>
      </c>
    </row>
    <row r="143" spans="1:18" ht="63" x14ac:dyDescent="0.2">
      <c r="A143" s="4">
        <f t="shared" si="8"/>
        <v>140</v>
      </c>
      <c r="B143" s="1" t="s">
        <v>421</v>
      </c>
      <c r="C143" s="2" t="s">
        <v>422</v>
      </c>
      <c r="D143" s="2" t="s">
        <v>39</v>
      </c>
      <c r="E143" s="16">
        <v>4.3099999999999996</v>
      </c>
      <c r="F143" s="16"/>
      <c r="G143" s="16"/>
      <c r="H143" s="16"/>
      <c r="I143" s="1" t="s">
        <v>40</v>
      </c>
      <c r="J143" s="30" t="s">
        <v>445</v>
      </c>
      <c r="K143" s="30">
        <v>36816.17</v>
      </c>
      <c r="L143" s="3">
        <f t="shared" si="17"/>
        <v>11.999998913520878</v>
      </c>
      <c r="M143" s="30">
        <v>4417.9399999999996</v>
      </c>
      <c r="N143" s="16">
        <f t="shared" si="18"/>
        <v>1025.0440835266822</v>
      </c>
      <c r="O143" s="1">
        <v>10</v>
      </c>
      <c r="P143" s="5">
        <v>44452</v>
      </c>
      <c r="Q143" s="6">
        <v>44446</v>
      </c>
      <c r="R143" s="18" t="s">
        <v>446</v>
      </c>
    </row>
    <row r="144" spans="1:18" ht="63" x14ac:dyDescent="0.2">
      <c r="A144" s="4">
        <f t="shared" si="8"/>
        <v>141</v>
      </c>
      <c r="B144" s="1" t="s">
        <v>447</v>
      </c>
      <c r="C144" s="2" t="s">
        <v>422</v>
      </c>
      <c r="D144" s="2" t="s">
        <v>39</v>
      </c>
      <c r="E144" s="16">
        <v>5.68</v>
      </c>
      <c r="F144" s="16"/>
      <c r="G144" s="16"/>
      <c r="H144" s="16"/>
      <c r="I144" s="1" t="s">
        <v>40</v>
      </c>
      <c r="J144" s="30" t="s">
        <v>459</v>
      </c>
      <c r="K144" s="30">
        <v>31476.73</v>
      </c>
      <c r="L144" s="3">
        <f t="shared" si="17"/>
        <v>12.000007624680201</v>
      </c>
      <c r="M144" s="30">
        <v>3777.21</v>
      </c>
      <c r="N144" s="16">
        <f t="shared" si="18"/>
        <v>665.00176056338034</v>
      </c>
      <c r="O144" s="1">
        <v>10</v>
      </c>
      <c r="P144" s="5">
        <v>44453</v>
      </c>
      <c r="Q144" s="6">
        <v>44447</v>
      </c>
      <c r="R144" s="18" t="s">
        <v>460</v>
      </c>
    </row>
    <row r="145" spans="1:18" ht="63" x14ac:dyDescent="0.2">
      <c r="A145" s="4">
        <f t="shared" si="8"/>
        <v>142</v>
      </c>
      <c r="B145" s="1" t="s">
        <v>448</v>
      </c>
      <c r="C145" s="2" t="s">
        <v>422</v>
      </c>
      <c r="D145" s="2" t="s">
        <v>39</v>
      </c>
      <c r="E145" s="16">
        <v>6.44</v>
      </c>
      <c r="F145" s="16"/>
      <c r="G145" s="16"/>
      <c r="H145" s="16"/>
      <c r="I145" s="1" t="s">
        <v>40</v>
      </c>
      <c r="J145" s="30" t="s">
        <v>461</v>
      </c>
      <c r="K145" s="30">
        <v>55093.08</v>
      </c>
      <c r="L145" s="3">
        <f t="shared" si="17"/>
        <v>12.000000726043996</v>
      </c>
      <c r="M145" s="30">
        <v>6611.17</v>
      </c>
      <c r="N145" s="16">
        <f t="shared" si="18"/>
        <v>1026.5791925465837</v>
      </c>
      <c r="O145" s="1">
        <v>10</v>
      </c>
      <c r="P145" s="5">
        <v>44453</v>
      </c>
      <c r="Q145" s="6">
        <v>44447</v>
      </c>
      <c r="R145" s="18" t="s">
        <v>462</v>
      </c>
    </row>
    <row r="146" spans="1:18" ht="63" x14ac:dyDescent="0.2">
      <c r="A146" s="4">
        <f t="shared" si="8"/>
        <v>143</v>
      </c>
      <c r="B146" s="1" t="s">
        <v>449</v>
      </c>
      <c r="C146" s="2" t="s">
        <v>422</v>
      </c>
      <c r="D146" s="2" t="s">
        <v>39</v>
      </c>
      <c r="E146" s="16">
        <v>6.76</v>
      </c>
      <c r="F146" s="16"/>
      <c r="G146" s="16"/>
      <c r="H146" s="16"/>
      <c r="I146" s="1" t="s">
        <v>40</v>
      </c>
      <c r="J146" s="30" t="s">
        <v>463</v>
      </c>
      <c r="K146" s="30">
        <v>97049.72</v>
      </c>
      <c r="L146" s="3">
        <f t="shared" si="17"/>
        <v>12.000003709438831</v>
      </c>
      <c r="M146" s="30">
        <v>11645.97</v>
      </c>
      <c r="N146" s="16">
        <f t="shared" si="18"/>
        <v>1722.7766272189349</v>
      </c>
      <c r="O146" s="1">
        <v>10</v>
      </c>
      <c r="P146" s="5">
        <v>44453</v>
      </c>
      <c r="Q146" s="6">
        <v>44447</v>
      </c>
      <c r="R146" s="18" t="s">
        <v>464</v>
      </c>
    </row>
    <row r="147" spans="1:18" ht="63" x14ac:dyDescent="0.2">
      <c r="A147" s="4">
        <f t="shared" si="8"/>
        <v>144</v>
      </c>
      <c r="B147" s="1" t="s">
        <v>450</v>
      </c>
      <c r="C147" s="2" t="s">
        <v>422</v>
      </c>
      <c r="D147" s="2" t="s">
        <v>39</v>
      </c>
      <c r="E147" s="16">
        <v>7.03</v>
      </c>
      <c r="F147" s="16"/>
      <c r="G147" s="16"/>
      <c r="H147" s="16"/>
      <c r="I147" s="1" t="s">
        <v>40</v>
      </c>
      <c r="J147" s="30" t="s">
        <v>465</v>
      </c>
      <c r="K147" s="30">
        <v>102970.41</v>
      </c>
      <c r="L147" s="3">
        <f t="shared" si="17"/>
        <v>12.000000776922224</v>
      </c>
      <c r="M147" s="30">
        <v>12356.45</v>
      </c>
      <c r="N147" s="16">
        <f t="shared" si="18"/>
        <v>1757.674253200569</v>
      </c>
      <c r="O147" s="1">
        <v>10</v>
      </c>
      <c r="P147" s="5">
        <v>44453</v>
      </c>
      <c r="Q147" s="6">
        <v>44447</v>
      </c>
      <c r="R147" s="18" t="s">
        <v>466</v>
      </c>
    </row>
    <row r="148" spans="1:18" ht="63" x14ac:dyDescent="0.2">
      <c r="A148" s="4">
        <f t="shared" si="8"/>
        <v>145</v>
      </c>
      <c r="B148" s="1" t="s">
        <v>451</v>
      </c>
      <c r="C148" s="2" t="s">
        <v>422</v>
      </c>
      <c r="D148" s="2" t="s">
        <v>39</v>
      </c>
      <c r="E148" s="16">
        <v>7.81</v>
      </c>
      <c r="F148" s="16"/>
      <c r="G148" s="16"/>
      <c r="H148" s="16"/>
      <c r="I148" s="1" t="s">
        <v>40</v>
      </c>
      <c r="J148" s="30" t="s">
        <v>467</v>
      </c>
      <c r="K148" s="30">
        <v>19373.87</v>
      </c>
      <c r="L148" s="3">
        <f t="shared" si="17"/>
        <v>11.999977288998018</v>
      </c>
      <c r="M148" s="30">
        <v>2324.86</v>
      </c>
      <c r="N148" s="16">
        <f t="shared" si="18"/>
        <v>297.67733674775934</v>
      </c>
      <c r="O148" s="1">
        <v>10</v>
      </c>
      <c r="P148" s="5">
        <v>44453</v>
      </c>
      <c r="Q148" s="6">
        <v>44447</v>
      </c>
      <c r="R148" s="18" t="s">
        <v>468</v>
      </c>
    </row>
    <row r="149" spans="1:18" ht="63" x14ac:dyDescent="0.2">
      <c r="A149" s="4">
        <f t="shared" si="8"/>
        <v>146</v>
      </c>
      <c r="B149" s="1" t="s">
        <v>452</v>
      </c>
      <c r="C149" s="2" t="s">
        <v>422</v>
      </c>
      <c r="D149" s="2" t="s">
        <v>39</v>
      </c>
      <c r="E149" s="16">
        <v>8.3000000000000007</v>
      </c>
      <c r="F149" s="16"/>
      <c r="G149" s="16"/>
      <c r="H149" s="16"/>
      <c r="I149" s="1" t="s">
        <v>40</v>
      </c>
      <c r="J149" s="30" t="s">
        <v>469</v>
      </c>
      <c r="K149" s="30">
        <v>46741.99</v>
      </c>
      <c r="L149" s="3">
        <f t="shared" si="17"/>
        <v>12.000002567284792</v>
      </c>
      <c r="M149" s="30">
        <v>5609.04</v>
      </c>
      <c r="N149" s="16">
        <f t="shared" si="18"/>
        <v>675.78795180722886</v>
      </c>
      <c r="O149" s="1">
        <v>10</v>
      </c>
      <c r="P149" s="5">
        <v>44453</v>
      </c>
      <c r="Q149" s="6">
        <v>44447</v>
      </c>
      <c r="R149" s="18" t="s">
        <v>470</v>
      </c>
    </row>
    <row r="150" spans="1:18" ht="63" x14ac:dyDescent="0.2">
      <c r="A150" s="4">
        <f t="shared" si="8"/>
        <v>147</v>
      </c>
      <c r="B150" s="1" t="s">
        <v>453</v>
      </c>
      <c r="C150" s="2" t="s">
        <v>422</v>
      </c>
      <c r="D150" s="2" t="s">
        <v>39</v>
      </c>
      <c r="E150" s="16">
        <v>8.6</v>
      </c>
      <c r="F150" s="16"/>
      <c r="G150" s="16"/>
      <c r="H150" s="16"/>
      <c r="I150" s="1" t="s">
        <v>40</v>
      </c>
      <c r="J150" s="30" t="s">
        <v>471</v>
      </c>
      <c r="K150" s="30">
        <v>45607.17</v>
      </c>
      <c r="L150" s="3">
        <f t="shared" si="17"/>
        <v>11.999999122944923</v>
      </c>
      <c r="M150" s="30">
        <v>5472.86</v>
      </c>
      <c r="N150" s="16">
        <f t="shared" si="18"/>
        <v>636.37906976744182</v>
      </c>
      <c r="O150" s="1">
        <v>10</v>
      </c>
      <c r="P150" s="5">
        <v>44453</v>
      </c>
      <c r="Q150" s="6">
        <v>44447</v>
      </c>
      <c r="R150" s="18" t="s">
        <v>472</v>
      </c>
    </row>
    <row r="151" spans="1:18" ht="63" x14ac:dyDescent="0.2">
      <c r="A151" s="4">
        <f t="shared" si="8"/>
        <v>148</v>
      </c>
      <c r="B151" s="1" t="s">
        <v>454</v>
      </c>
      <c r="C151" s="2" t="s">
        <v>422</v>
      </c>
      <c r="D151" s="2" t="s">
        <v>39</v>
      </c>
      <c r="E151" s="16">
        <v>9.16</v>
      </c>
      <c r="F151" s="16"/>
      <c r="G151" s="16"/>
      <c r="H151" s="16"/>
      <c r="I151" s="1" t="s">
        <v>40</v>
      </c>
      <c r="J151" s="30" t="s">
        <v>473</v>
      </c>
      <c r="K151" s="30">
        <v>26116.76</v>
      </c>
      <c r="L151" s="3">
        <f t="shared" si="17"/>
        <v>11.999995405249351</v>
      </c>
      <c r="M151" s="30">
        <v>3134.01</v>
      </c>
      <c r="N151" s="16">
        <f t="shared" si="18"/>
        <v>342.14082969432314</v>
      </c>
      <c r="O151" s="1">
        <v>10</v>
      </c>
      <c r="P151" s="5">
        <v>44453</v>
      </c>
      <c r="Q151" s="6">
        <v>44447</v>
      </c>
      <c r="R151" s="18" t="s">
        <v>474</v>
      </c>
    </row>
    <row r="152" spans="1:18" ht="63" x14ac:dyDescent="0.2">
      <c r="A152" s="4">
        <f t="shared" si="8"/>
        <v>149</v>
      </c>
      <c r="B152" s="1" t="s">
        <v>455</v>
      </c>
      <c r="C152" s="2" t="s">
        <v>422</v>
      </c>
      <c r="D152" s="2" t="s">
        <v>39</v>
      </c>
      <c r="E152" s="16">
        <v>9.91</v>
      </c>
      <c r="F152" s="16"/>
      <c r="G152" s="16"/>
      <c r="H152" s="16"/>
      <c r="I152" s="1" t="s">
        <v>40</v>
      </c>
      <c r="J152" s="30" t="s">
        <v>475</v>
      </c>
      <c r="K152" s="30">
        <v>127168.67</v>
      </c>
      <c r="L152" s="3">
        <f t="shared" si="17"/>
        <v>11.999999685457118</v>
      </c>
      <c r="M152" s="30">
        <v>15260.24</v>
      </c>
      <c r="N152" s="16">
        <f t="shared" si="18"/>
        <v>1539.8829465186679</v>
      </c>
      <c r="O152" s="1">
        <v>10</v>
      </c>
      <c r="P152" s="5">
        <v>44453</v>
      </c>
      <c r="Q152" s="6">
        <v>44447</v>
      </c>
      <c r="R152" s="18" t="s">
        <v>476</v>
      </c>
    </row>
    <row r="153" spans="1:18" ht="63" x14ac:dyDescent="0.2">
      <c r="A153" s="4">
        <f t="shared" si="8"/>
        <v>150</v>
      </c>
      <c r="B153" s="1" t="s">
        <v>456</v>
      </c>
      <c r="C153" s="2" t="s">
        <v>422</v>
      </c>
      <c r="D153" s="2" t="s">
        <v>39</v>
      </c>
      <c r="E153" s="16">
        <v>10.51</v>
      </c>
      <c r="F153" s="16"/>
      <c r="G153" s="16"/>
      <c r="H153" s="16"/>
      <c r="I153" s="1" t="s">
        <v>40</v>
      </c>
      <c r="J153" s="30" t="s">
        <v>477</v>
      </c>
      <c r="K153" s="30">
        <v>144852.89000000001</v>
      </c>
      <c r="L153" s="3">
        <f t="shared" si="17"/>
        <v>12.000002209137834</v>
      </c>
      <c r="M153" s="30">
        <v>17382.349999999999</v>
      </c>
      <c r="N153" s="16">
        <f t="shared" si="18"/>
        <v>1653.8867745004757</v>
      </c>
      <c r="O153" s="1">
        <v>10</v>
      </c>
      <c r="P153" s="5">
        <v>44453</v>
      </c>
      <c r="Q153" s="6">
        <v>44447</v>
      </c>
      <c r="R153" s="18" t="s">
        <v>478</v>
      </c>
    </row>
    <row r="154" spans="1:18" ht="63" x14ac:dyDescent="0.2">
      <c r="A154" s="4">
        <f t="shared" si="8"/>
        <v>151</v>
      </c>
      <c r="B154" s="1" t="s">
        <v>457</v>
      </c>
      <c r="C154" s="2" t="s">
        <v>422</v>
      </c>
      <c r="D154" s="2" t="s">
        <v>39</v>
      </c>
      <c r="E154" s="16">
        <v>13.1</v>
      </c>
      <c r="F154" s="16"/>
      <c r="G154" s="16"/>
      <c r="H154" s="16"/>
      <c r="I154" s="1" t="s">
        <v>40</v>
      </c>
      <c r="J154" s="30" t="s">
        <v>479</v>
      </c>
      <c r="K154" s="30">
        <v>71428.73</v>
      </c>
      <c r="L154" s="3">
        <f t="shared" si="17"/>
        <v>12.000003359992542</v>
      </c>
      <c r="M154" s="30">
        <v>8571.4500000000007</v>
      </c>
      <c r="N154" s="16">
        <f t="shared" si="18"/>
        <v>654.30916030534354</v>
      </c>
      <c r="O154" s="1">
        <v>10</v>
      </c>
      <c r="P154" s="5">
        <v>44453</v>
      </c>
      <c r="Q154" s="6">
        <v>44447</v>
      </c>
      <c r="R154" s="18" t="s">
        <v>480</v>
      </c>
    </row>
    <row r="155" spans="1:18" ht="63" x14ac:dyDescent="0.2">
      <c r="A155" s="4">
        <f t="shared" si="8"/>
        <v>152</v>
      </c>
      <c r="B155" s="1" t="s">
        <v>458</v>
      </c>
      <c r="C155" s="2" t="s">
        <v>422</v>
      </c>
      <c r="D155" s="2" t="s">
        <v>39</v>
      </c>
      <c r="E155" s="16">
        <v>19.59</v>
      </c>
      <c r="F155" s="16"/>
      <c r="G155" s="16"/>
      <c r="H155" s="16"/>
      <c r="I155" s="1" t="s">
        <v>40</v>
      </c>
      <c r="J155" s="30" t="s">
        <v>481</v>
      </c>
      <c r="K155" s="30">
        <v>59605.43</v>
      </c>
      <c r="L155" s="3">
        <f t="shared" si="17"/>
        <v>11.999997315680803</v>
      </c>
      <c r="M155" s="30">
        <v>7152.65</v>
      </c>
      <c r="N155" s="16">
        <f t="shared" si="18"/>
        <v>365.11740684022459</v>
      </c>
      <c r="O155" s="1">
        <v>10</v>
      </c>
      <c r="P155" s="5">
        <v>44453</v>
      </c>
      <c r="Q155" s="6">
        <v>44447</v>
      </c>
      <c r="R155" s="18" t="s">
        <v>482</v>
      </c>
    </row>
    <row r="156" spans="1:18" ht="63" x14ac:dyDescent="0.2">
      <c r="A156" s="4">
        <f t="shared" si="8"/>
        <v>153</v>
      </c>
      <c r="B156" s="1" t="s">
        <v>483</v>
      </c>
      <c r="C156" s="2" t="s">
        <v>488</v>
      </c>
      <c r="D156" s="2" t="s">
        <v>39</v>
      </c>
      <c r="E156" s="16">
        <v>14.55</v>
      </c>
      <c r="F156" s="16"/>
      <c r="G156" s="16"/>
      <c r="H156" s="16"/>
      <c r="I156" s="1" t="s">
        <v>40</v>
      </c>
      <c r="J156" s="30" t="s">
        <v>489</v>
      </c>
      <c r="K156" s="30">
        <v>112700.85</v>
      </c>
      <c r="L156" s="3">
        <f t="shared" si="17"/>
        <v>11.999998225390492</v>
      </c>
      <c r="M156" s="30">
        <v>13524.1</v>
      </c>
      <c r="N156" s="16">
        <f t="shared" si="18"/>
        <v>929.49140893470792</v>
      </c>
      <c r="O156" s="1">
        <v>10</v>
      </c>
      <c r="P156" s="5">
        <v>44454</v>
      </c>
      <c r="Q156" s="6">
        <v>44448</v>
      </c>
      <c r="R156" s="18" t="s">
        <v>490</v>
      </c>
    </row>
    <row r="157" spans="1:18" ht="63" x14ac:dyDescent="0.2">
      <c r="A157" s="4">
        <f t="shared" si="8"/>
        <v>154</v>
      </c>
      <c r="B157" s="1" t="s">
        <v>484</v>
      </c>
      <c r="C157" s="2" t="s">
        <v>488</v>
      </c>
      <c r="D157" s="2" t="s">
        <v>39</v>
      </c>
      <c r="E157" s="16">
        <v>14.55</v>
      </c>
      <c r="F157" s="16"/>
      <c r="G157" s="16"/>
      <c r="H157" s="16"/>
      <c r="I157" s="1" t="s">
        <v>40</v>
      </c>
      <c r="J157" s="30" t="s">
        <v>491</v>
      </c>
      <c r="K157" s="30">
        <v>122095.34</v>
      </c>
      <c r="L157" s="3">
        <f t="shared" si="17"/>
        <v>11.999999344774338</v>
      </c>
      <c r="M157" s="30">
        <v>14651.44</v>
      </c>
      <c r="N157" s="16">
        <f t="shared" si="18"/>
        <v>1006.9718213058419</v>
      </c>
      <c r="O157" s="1">
        <v>10</v>
      </c>
      <c r="P157" s="5">
        <v>44454</v>
      </c>
      <c r="Q157" s="6">
        <v>44448</v>
      </c>
      <c r="R157" s="18" t="s">
        <v>492</v>
      </c>
    </row>
    <row r="158" spans="1:18" ht="63" x14ac:dyDescent="0.2">
      <c r="A158" s="4">
        <f t="shared" si="8"/>
        <v>155</v>
      </c>
      <c r="B158" s="1" t="s">
        <v>485</v>
      </c>
      <c r="C158" s="2" t="s">
        <v>488</v>
      </c>
      <c r="D158" s="2" t="s">
        <v>39</v>
      </c>
      <c r="E158" s="16">
        <v>14.55</v>
      </c>
      <c r="F158" s="16"/>
      <c r="G158" s="16"/>
      <c r="H158" s="16"/>
      <c r="I158" s="1" t="s">
        <v>40</v>
      </c>
      <c r="J158" s="30" t="s">
        <v>493</v>
      </c>
      <c r="K158" s="30">
        <v>88667.36</v>
      </c>
      <c r="L158" s="3">
        <f t="shared" si="17"/>
        <v>11.999996391005665</v>
      </c>
      <c r="M158" s="30">
        <v>10640.08</v>
      </c>
      <c r="N158" s="16">
        <f t="shared" si="18"/>
        <v>731.27697594501717</v>
      </c>
      <c r="O158" s="1">
        <v>10</v>
      </c>
      <c r="P158" s="5">
        <v>44454</v>
      </c>
      <c r="Q158" s="6">
        <v>44448</v>
      </c>
      <c r="R158" s="18" t="s">
        <v>494</v>
      </c>
    </row>
    <row r="159" spans="1:18" ht="63" x14ac:dyDescent="0.2">
      <c r="A159" s="4">
        <f t="shared" si="8"/>
        <v>156</v>
      </c>
      <c r="B159" s="1" t="s">
        <v>486</v>
      </c>
      <c r="C159" s="2" t="s">
        <v>210</v>
      </c>
      <c r="D159" s="2" t="s">
        <v>39</v>
      </c>
      <c r="E159" s="16">
        <v>18.8</v>
      </c>
      <c r="F159" s="16"/>
      <c r="G159" s="16"/>
      <c r="H159" s="16"/>
      <c r="I159" s="1" t="s">
        <v>40</v>
      </c>
      <c r="J159" s="30" t="s">
        <v>495</v>
      </c>
      <c r="K159" s="30">
        <v>434416.88</v>
      </c>
      <c r="L159" s="3">
        <f t="shared" si="17"/>
        <v>12.000001012851987</v>
      </c>
      <c r="M159" s="30">
        <v>52130.03</v>
      </c>
      <c r="N159" s="16">
        <f t="shared" si="18"/>
        <v>2772.8739361702128</v>
      </c>
      <c r="O159" s="1">
        <v>10</v>
      </c>
      <c r="P159" s="5">
        <v>44454</v>
      </c>
      <c r="Q159" s="6">
        <v>44448</v>
      </c>
      <c r="R159" s="18" t="s">
        <v>496</v>
      </c>
    </row>
    <row r="160" spans="1:18" ht="63" x14ac:dyDescent="0.2">
      <c r="A160" s="4">
        <f t="shared" si="8"/>
        <v>157</v>
      </c>
      <c r="B160" s="1" t="s">
        <v>487</v>
      </c>
      <c r="C160" s="2" t="s">
        <v>210</v>
      </c>
      <c r="D160" s="2" t="s">
        <v>39</v>
      </c>
      <c r="E160" s="16">
        <v>18.8</v>
      </c>
      <c r="F160" s="16"/>
      <c r="G160" s="16"/>
      <c r="H160" s="16"/>
      <c r="I160" s="1" t="s">
        <v>40</v>
      </c>
      <c r="J160" s="30" t="s">
        <v>497</v>
      </c>
      <c r="K160" s="30">
        <v>433378.67</v>
      </c>
      <c r="L160" s="3">
        <f t="shared" si="17"/>
        <v>11.999999907701966</v>
      </c>
      <c r="M160" s="30">
        <v>52005.440000000002</v>
      </c>
      <c r="N160" s="16">
        <f t="shared" si="18"/>
        <v>2766.2468085106384</v>
      </c>
      <c r="O160" s="1">
        <v>10</v>
      </c>
      <c r="P160" s="5">
        <v>44454</v>
      </c>
      <c r="Q160" s="6">
        <v>44448</v>
      </c>
      <c r="R160" s="18" t="s">
        <v>498</v>
      </c>
    </row>
    <row r="161" spans="1:18" ht="63" x14ac:dyDescent="0.2">
      <c r="A161" s="4">
        <f t="shared" si="8"/>
        <v>158</v>
      </c>
      <c r="B161" s="1" t="s">
        <v>499</v>
      </c>
      <c r="C161" s="2" t="s">
        <v>422</v>
      </c>
      <c r="D161" s="2" t="s">
        <v>39</v>
      </c>
      <c r="E161" s="16">
        <v>19.68</v>
      </c>
      <c r="F161" s="16"/>
      <c r="G161" s="16"/>
      <c r="H161" s="16"/>
      <c r="I161" s="1" t="s">
        <v>40</v>
      </c>
      <c r="J161" s="30" t="s">
        <v>500</v>
      </c>
      <c r="K161" s="30">
        <v>312167.64</v>
      </c>
      <c r="L161" s="3">
        <f t="shared" si="17"/>
        <v>12.000001025090237</v>
      </c>
      <c r="M161" s="30">
        <v>37460.120000000003</v>
      </c>
      <c r="N161" s="16">
        <f t="shared" si="18"/>
        <v>1903.4613821138214</v>
      </c>
      <c r="O161" s="1">
        <v>10</v>
      </c>
      <c r="P161" s="5">
        <v>44454</v>
      </c>
      <c r="Q161" s="6">
        <v>44448</v>
      </c>
      <c r="R161" s="18" t="s">
        <v>501</v>
      </c>
    </row>
    <row r="162" spans="1:18" ht="63" x14ac:dyDescent="0.2">
      <c r="A162" s="4">
        <f t="shared" si="8"/>
        <v>159</v>
      </c>
      <c r="B162" s="1" t="s">
        <v>502</v>
      </c>
      <c r="C162" s="2" t="s">
        <v>515</v>
      </c>
      <c r="D162" s="2" t="s">
        <v>39</v>
      </c>
      <c r="E162" s="16">
        <v>10.32</v>
      </c>
      <c r="F162" s="16"/>
      <c r="G162" s="16"/>
      <c r="H162" s="16"/>
      <c r="I162" s="1" t="s">
        <v>40</v>
      </c>
      <c r="J162" s="30" t="s">
        <v>516</v>
      </c>
      <c r="K162" s="30">
        <v>38013.449999999997</v>
      </c>
      <c r="L162" s="3">
        <f t="shared" si="17"/>
        <v>11.999989477408654</v>
      </c>
      <c r="M162" s="30">
        <v>4561.6099999999997</v>
      </c>
      <c r="N162" s="16">
        <f t="shared" si="18"/>
        <v>442.01647286821702</v>
      </c>
      <c r="O162" s="1">
        <v>10</v>
      </c>
      <c r="P162" s="5">
        <v>44454</v>
      </c>
      <c r="Q162" s="6">
        <v>44448</v>
      </c>
      <c r="R162" s="18" t="s">
        <v>517</v>
      </c>
    </row>
    <row r="163" spans="1:18" ht="63" x14ac:dyDescent="0.2">
      <c r="A163" s="4">
        <f t="shared" si="8"/>
        <v>160</v>
      </c>
      <c r="B163" s="1" t="s">
        <v>503</v>
      </c>
      <c r="C163" s="2" t="s">
        <v>515</v>
      </c>
      <c r="D163" s="2" t="s">
        <v>39</v>
      </c>
      <c r="E163" s="16">
        <v>19.5</v>
      </c>
      <c r="F163" s="16"/>
      <c r="G163" s="16"/>
      <c r="H163" s="16"/>
      <c r="I163" s="1" t="s">
        <v>40</v>
      </c>
      <c r="J163" s="30" t="s">
        <v>518</v>
      </c>
      <c r="K163" s="30">
        <v>66320.12</v>
      </c>
      <c r="L163" s="3">
        <f t="shared" si="17"/>
        <v>11.999993365512609</v>
      </c>
      <c r="M163" s="30">
        <v>7958.41</v>
      </c>
      <c r="N163" s="16">
        <f t="shared" si="18"/>
        <v>408.12358974358972</v>
      </c>
      <c r="O163" s="1">
        <v>10</v>
      </c>
      <c r="P163" s="5">
        <v>44454</v>
      </c>
      <c r="Q163" s="6">
        <v>44448</v>
      </c>
      <c r="R163" s="18" t="s">
        <v>519</v>
      </c>
    </row>
    <row r="164" spans="1:18" ht="63" x14ac:dyDescent="0.2">
      <c r="A164" s="4">
        <f t="shared" si="8"/>
        <v>161</v>
      </c>
      <c r="B164" s="1" t="s">
        <v>504</v>
      </c>
      <c r="C164" s="2" t="s">
        <v>515</v>
      </c>
      <c r="D164" s="2" t="s">
        <v>39</v>
      </c>
      <c r="E164" s="16">
        <v>19.899999999999999</v>
      </c>
      <c r="F164" s="16"/>
      <c r="G164" s="16"/>
      <c r="H164" s="16"/>
      <c r="I164" s="1" t="s">
        <v>40</v>
      </c>
      <c r="J164" s="30" t="s">
        <v>520</v>
      </c>
      <c r="K164" s="30">
        <v>68095.899999999994</v>
      </c>
      <c r="L164" s="3">
        <f t="shared" si="17"/>
        <v>12.00000293703439</v>
      </c>
      <c r="M164" s="30">
        <v>8171.51</v>
      </c>
      <c r="N164" s="16">
        <f t="shared" si="18"/>
        <v>410.62864321608043</v>
      </c>
      <c r="O164" s="1">
        <v>10</v>
      </c>
      <c r="P164" s="5">
        <v>44454</v>
      </c>
      <c r="Q164" s="6">
        <v>44448</v>
      </c>
      <c r="R164" s="18" t="s">
        <v>521</v>
      </c>
    </row>
    <row r="165" spans="1:18" ht="63" x14ac:dyDescent="0.2">
      <c r="A165" s="4">
        <f t="shared" si="8"/>
        <v>162</v>
      </c>
      <c r="B165" s="1" t="s">
        <v>505</v>
      </c>
      <c r="C165" s="2" t="s">
        <v>515</v>
      </c>
      <c r="D165" s="2" t="s">
        <v>39</v>
      </c>
      <c r="E165" s="16">
        <v>12.09</v>
      </c>
      <c r="F165" s="16"/>
      <c r="G165" s="16"/>
      <c r="H165" s="16"/>
      <c r="I165" s="1" t="s">
        <v>40</v>
      </c>
      <c r="J165" s="30" t="s">
        <v>522</v>
      </c>
      <c r="K165" s="30">
        <v>35270.68</v>
      </c>
      <c r="L165" s="3">
        <f t="shared" si="17"/>
        <v>11.99999546365423</v>
      </c>
      <c r="M165" s="30">
        <v>4232.4799999999996</v>
      </c>
      <c r="N165" s="16">
        <f t="shared" si="18"/>
        <v>350.08105872621996</v>
      </c>
      <c r="O165" s="1">
        <v>10</v>
      </c>
      <c r="P165" s="5">
        <v>44454</v>
      </c>
      <c r="Q165" s="6">
        <v>44448</v>
      </c>
      <c r="R165" s="18" t="s">
        <v>523</v>
      </c>
    </row>
    <row r="166" spans="1:18" ht="63" x14ac:dyDescent="0.2">
      <c r="A166" s="4">
        <f t="shared" si="8"/>
        <v>163</v>
      </c>
      <c r="B166" s="1" t="s">
        <v>506</v>
      </c>
      <c r="C166" s="2" t="s">
        <v>515</v>
      </c>
      <c r="D166" s="2" t="s">
        <v>39</v>
      </c>
      <c r="E166" s="16">
        <v>2.9</v>
      </c>
      <c r="F166" s="16"/>
      <c r="G166" s="16"/>
      <c r="H166" s="16"/>
      <c r="I166" s="1" t="s">
        <v>40</v>
      </c>
      <c r="J166" s="30" t="s">
        <v>524</v>
      </c>
      <c r="K166" s="30">
        <v>12634.62</v>
      </c>
      <c r="L166" s="3">
        <f t="shared" si="17"/>
        <v>11.999965175050773</v>
      </c>
      <c r="M166" s="30">
        <v>1516.15</v>
      </c>
      <c r="N166" s="16">
        <f t="shared" si="18"/>
        <v>522.81034482758628</v>
      </c>
      <c r="O166" s="1">
        <v>10</v>
      </c>
      <c r="P166" s="5">
        <v>44454</v>
      </c>
      <c r="Q166" s="6">
        <v>44448</v>
      </c>
      <c r="R166" s="18" t="s">
        <v>525</v>
      </c>
    </row>
    <row r="167" spans="1:18" ht="63" x14ac:dyDescent="0.2">
      <c r="A167" s="4">
        <f t="shared" si="8"/>
        <v>164</v>
      </c>
      <c r="B167" s="1" t="s">
        <v>507</v>
      </c>
      <c r="C167" s="2" t="s">
        <v>515</v>
      </c>
      <c r="D167" s="2" t="s">
        <v>39</v>
      </c>
      <c r="E167" s="16">
        <v>17</v>
      </c>
      <c r="F167" s="16"/>
      <c r="G167" s="16"/>
      <c r="H167" s="16"/>
      <c r="I167" s="1" t="s">
        <v>40</v>
      </c>
      <c r="J167" s="30" t="s">
        <v>526</v>
      </c>
      <c r="K167" s="30">
        <v>42760.14</v>
      </c>
      <c r="L167" s="3">
        <f t="shared" si="17"/>
        <v>12.000007483605058</v>
      </c>
      <c r="M167" s="30">
        <v>5131.22</v>
      </c>
      <c r="N167" s="16">
        <f t="shared" si="18"/>
        <v>301.83647058823533</v>
      </c>
      <c r="O167" s="1">
        <v>10</v>
      </c>
      <c r="P167" s="5">
        <v>44454</v>
      </c>
      <c r="Q167" s="6">
        <v>44448</v>
      </c>
      <c r="R167" s="18" t="s">
        <v>527</v>
      </c>
    </row>
    <row r="168" spans="1:18" ht="63" x14ac:dyDescent="0.2">
      <c r="A168" s="4">
        <f t="shared" si="8"/>
        <v>165</v>
      </c>
      <c r="B168" s="1" t="s">
        <v>508</v>
      </c>
      <c r="C168" s="2" t="s">
        <v>515</v>
      </c>
      <c r="D168" s="2" t="s">
        <v>39</v>
      </c>
      <c r="E168" s="16">
        <v>3.51</v>
      </c>
      <c r="F168" s="16"/>
      <c r="G168" s="16"/>
      <c r="H168" s="16"/>
      <c r="I168" s="1" t="s">
        <v>40</v>
      </c>
      <c r="J168" s="30" t="s">
        <v>528</v>
      </c>
      <c r="K168" s="30">
        <v>11263.09</v>
      </c>
      <c r="L168" s="3">
        <f t="shared" si="17"/>
        <v>11.999992897153444</v>
      </c>
      <c r="M168" s="30">
        <v>1351.57</v>
      </c>
      <c r="N168" s="16">
        <f t="shared" si="18"/>
        <v>385.06267806267806</v>
      </c>
      <c r="O168" s="1">
        <v>10</v>
      </c>
      <c r="P168" s="5">
        <v>44454</v>
      </c>
      <c r="Q168" s="6">
        <v>44448</v>
      </c>
      <c r="R168" s="18" t="s">
        <v>529</v>
      </c>
    </row>
    <row r="169" spans="1:18" ht="63" x14ac:dyDescent="0.2">
      <c r="A169" s="4">
        <f t="shared" si="8"/>
        <v>166</v>
      </c>
      <c r="B169" s="1" t="s">
        <v>509</v>
      </c>
      <c r="C169" s="2" t="s">
        <v>515</v>
      </c>
      <c r="D169" s="2" t="s">
        <v>39</v>
      </c>
      <c r="E169" s="16">
        <v>17</v>
      </c>
      <c r="F169" s="16"/>
      <c r="G169" s="16"/>
      <c r="H169" s="16"/>
      <c r="I169" s="1" t="s">
        <v>40</v>
      </c>
      <c r="J169" s="30" t="s">
        <v>530</v>
      </c>
      <c r="K169" s="30">
        <v>266536.31</v>
      </c>
      <c r="L169" s="3">
        <f t="shared" si="17"/>
        <v>12.000001050513532</v>
      </c>
      <c r="M169" s="30">
        <v>31984.36</v>
      </c>
      <c r="N169" s="16">
        <f t="shared" si="18"/>
        <v>1881.4329411764706</v>
      </c>
      <c r="O169" s="1">
        <v>10</v>
      </c>
      <c r="P169" s="5">
        <v>44454</v>
      </c>
      <c r="Q169" s="6">
        <v>44448</v>
      </c>
      <c r="R169" s="18" t="s">
        <v>531</v>
      </c>
    </row>
    <row r="170" spans="1:18" ht="63" x14ac:dyDescent="0.2">
      <c r="A170" s="4">
        <f t="shared" si="8"/>
        <v>167</v>
      </c>
      <c r="B170" s="1" t="s">
        <v>510</v>
      </c>
      <c r="C170" s="2" t="s">
        <v>515</v>
      </c>
      <c r="D170" s="2" t="s">
        <v>39</v>
      </c>
      <c r="E170" s="16">
        <v>3.6</v>
      </c>
      <c r="F170" s="16"/>
      <c r="G170" s="16"/>
      <c r="H170" s="16"/>
      <c r="I170" s="1" t="s">
        <v>40</v>
      </c>
      <c r="J170" s="30" t="s">
        <v>532</v>
      </c>
      <c r="K170" s="30">
        <v>42041.81</v>
      </c>
      <c r="L170" s="3">
        <f t="shared" si="17"/>
        <v>12.00000666003676</v>
      </c>
      <c r="M170" s="30">
        <v>5045.0200000000004</v>
      </c>
      <c r="N170" s="16">
        <f t="shared" si="18"/>
        <v>1401.3944444444446</v>
      </c>
      <c r="O170" s="1">
        <v>10</v>
      </c>
      <c r="P170" s="5">
        <v>44454</v>
      </c>
      <c r="Q170" s="6">
        <v>44448</v>
      </c>
      <c r="R170" s="18" t="s">
        <v>533</v>
      </c>
    </row>
    <row r="171" spans="1:18" ht="63" x14ac:dyDescent="0.2">
      <c r="A171" s="4">
        <f t="shared" si="8"/>
        <v>168</v>
      </c>
      <c r="B171" s="1" t="s">
        <v>511</v>
      </c>
      <c r="C171" s="2" t="s">
        <v>515</v>
      </c>
      <c r="D171" s="2" t="s">
        <v>39</v>
      </c>
      <c r="E171" s="16">
        <v>3.05</v>
      </c>
      <c r="F171" s="16"/>
      <c r="G171" s="16"/>
      <c r="H171" s="16"/>
      <c r="I171" s="1" t="s">
        <v>40</v>
      </c>
      <c r="J171" s="30" t="s">
        <v>534</v>
      </c>
      <c r="K171" s="30">
        <v>7734.37</v>
      </c>
      <c r="L171" s="3">
        <f t="shared" si="17"/>
        <v>11.999943111074336</v>
      </c>
      <c r="M171" s="30">
        <v>928.12</v>
      </c>
      <c r="N171" s="16">
        <f t="shared" si="18"/>
        <v>304.3016393442623</v>
      </c>
      <c r="O171" s="1">
        <v>10</v>
      </c>
      <c r="P171" s="5">
        <v>44454</v>
      </c>
      <c r="Q171" s="6">
        <v>44448</v>
      </c>
      <c r="R171" s="18" t="s">
        <v>535</v>
      </c>
    </row>
    <row r="172" spans="1:18" ht="63" x14ac:dyDescent="0.2">
      <c r="A172" s="4">
        <f t="shared" si="8"/>
        <v>169</v>
      </c>
      <c r="B172" s="1" t="s">
        <v>512</v>
      </c>
      <c r="C172" s="2" t="s">
        <v>515</v>
      </c>
      <c r="D172" s="2" t="s">
        <v>39</v>
      </c>
      <c r="E172" s="16">
        <v>19.899999999999999</v>
      </c>
      <c r="F172" s="16"/>
      <c r="G172" s="16"/>
      <c r="H172" s="16"/>
      <c r="I172" s="1" t="s">
        <v>40</v>
      </c>
      <c r="J172" s="30" t="s">
        <v>536</v>
      </c>
      <c r="K172" s="30">
        <v>75199.929999999993</v>
      </c>
      <c r="L172" s="3">
        <f t="shared" si="17"/>
        <v>11.999997872338446</v>
      </c>
      <c r="M172" s="30">
        <v>9023.99</v>
      </c>
      <c r="N172" s="16">
        <f t="shared" si="18"/>
        <v>453.46683417085427</v>
      </c>
      <c r="O172" s="1">
        <v>10</v>
      </c>
      <c r="P172" s="5">
        <v>44454</v>
      </c>
      <c r="Q172" s="6">
        <v>44448</v>
      </c>
      <c r="R172" s="18" t="s">
        <v>537</v>
      </c>
    </row>
    <row r="173" spans="1:18" ht="63" x14ac:dyDescent="0.2">
      <c r="A173" s="4">
        <f t="shared" si="8"/>
        <v>170</v>
      </c>
      <c r="B173" s="1" t="s">
        <v>513</v>
      </c>
      <c r="C173" s="2" t="s">
        <v>515</v>
      </c>
      <c r="D173" s="2" t="s">
        <v>39</v>
      </c>
      <c r="E173" s="16">
        <v>19.5</v>
      </c>
      <c r="F173" s="16"/>
      <c r="G173" s="16"/>
      <c r="H173" s="16"/>
      <c r="I173" s="1" t="s">
        <v>40</v>
      </c>
      <c r="J173" s="30" t="s">
        <v>538</v>
      </c>
      <c r="K173" s="30">
        <v>107881.45</v>
      </c>
      <c r="L173" s="3">
        <f t="shared" si="17"/>
        <v>11.999996292226328</v>
      </c>
      <c r="M173" s="30">
        <v>12945.77</v>
      </c>
      <c r="N173" s="16">
        <f t="shared" si="18"/>
        <v>663.88564102564101</v>
      </c>
      <c r="O173" s="1">
        <v>10</v>
      </c>
      <c r="P173" s="5">
        <v>44454</v>
      </c>
      <c r="Q173" s="6">
        <v>44448</v>
      </c>
      <c r="R173" s="18" t="s">
        <v>539</v>
      </c>
    </row>
    <row r="174" spans="1:18" ht="63" x14ac:dyDescent="0.2">
      <c r="A174" s="4">
        <f t="shared" si="8"/>
        <v>171</v>
      </c>
      <c r="B174" s="1" t="s">
        <v>514</v>
      </c>
      <c r="C174" s="2" t="s">
        <v>515</v>
      </c>
      <c r="D174" s="2" t="s">
        <v>39</v>
      </c>
      <c r="E174" s="16">
        <v>4.4000000000000004</v>
      </c>
      <c r="F174" s="16"/>
      <c r="G174" s="16"/>
      <c r="H174" s="16"/>
      <c r="I174" s="1" t="s">
        <v>40</v>
      </c>
      <c r="J174" s="30" t="s">
        <v>540</v>
      </c>
      <c r="K174" s="30">
        <v>23844.87</v>
      </c>
      <c r="L174" s="3">
        <f t="shared" si="17"/>
        <v>11.999981547393633</v>
      </c>
      <c r="M174" s="30">
        <v>2861.38</v>
      </c>
      <c r="N174" s="16">
        <f t="shared" si="18"/>
        <v>650.31363636363631</v>
      </c>
      <c r="O174" s="1">
        <v>10</v>
      </c>
      <c r="P174" s="5">
        <v>44454</v>
      </c>
      <c r="Q174" s="6">
        <v>44448</v>
      </c>
      <c r="R174" s="18" t="s">
        <v>541</v>
      </c>
    </row>
    <row r="175" spans="1:18" ht="63" x14ac:dyDescent="0.2">
      <c r="A175" s="4">
        <f t="shared" si="8"/>
        <v>172</v>
      </c>
      <c r="B175" s="1" t="s">
        <v>542</v>
      </c>
      <c r="C175" s="2" t="s">
        <v>543</v>
      </c>
      <c r="D175" s="2" t="s">
        <v>39</v>
      </c>
      <c r="E175" s="16">
        <v>11.53</v>
      </c>
      <c r="F175" s="16"/>
      <c r="G175" s="16"/>
      <c r="H175" s="16"/>
      <c r="I175" s="1" t="s">
        <v>40</v>
      </c>
      <c r="J175" s="30" t="s">
        <v>544</v>
      </c>
      <c r="K175" s="30">
        <v>60862.06</v>
      </c>
      <c r="L175" s="3">
        <f t="shared" si="17"/>
        <v>12.00000460056725</v>
      </c>
      <c r="M175" s="30">
        <v>7303.45</v>
      </c>
      <c r="N175" s="16">
        <f t="shared" si="18"/>
        <v>633.43018213356459</v>
      </c>
      <c r="O175" s="1">
        <v>10</v>
      </c>
      <c r="P175" s="5">
        <v>44455</v>
      </c>
      <c r="Q175" s="6">
        <v>44449</v>
      </c>
      <c r="R175" s="18" t="s">
        <v>545</v>
      </c>
    </row>
    <row r="176" spans="1:18" ht="63" x14ac:dyDescent="0.2">
      <c r="A176" s="4">
        <f t="shared" si="8"/>
        <v>173</v>
      </c>
      <c r="B176" s="1" t="s">
        <v>546</v>
      </c>
      <c r="C176" s="2" t="s">
        <v>547</v>
      </c>
      <c r="D176" s="2" t="s">
        <v>39</v>
      </c>
      <c r="E176" s="16">
        <v>17.45</v>
      </c>
      <c r="F176" s="16"/>
      <c r="G176" s="16"/>
      <c r="H176" s="16"/>
      <c r="I176" s="1" t="s">
        <v>40</v>
      </c>
      <c r="J176" s="30" t="s">
        <v>548</v>
      </c>
      <c r="K176" s="30">
        <v>174437.89</v>
      </c>
      <c r="L176" s="3">
        <f t="shared" si="17"/>
        <v>12.000001834463831</v>
      </c>
      <c r="M176" s="30">
        <v>20932.55</v>
      </c>
      <c r="N176" s="16">
        <f t="shared" si="18"/>
        <v>1199.5730659025787</v>
      </c>
      <c r="O176" s="1">
        <v>7</v>
      </c>
      <c r="P176" s="5">
        <v>44456</v>
      </c>
      <c r="Q176" s="6">
        <v>44452</v>
      </c>
      <c r="R176" s="18" t="s">
        <v>549</v>
      </c>
    </row>
    <row r="177" spans="1:18" ht="63" x14ac:dyDescent="0.2">
      <c r="A177" s="4">
        <f t="shared" si="8"/>
        <v>174</v>
      </c>
      <c r="B177" s="1" t="s">
        <v>550</v>
      </c>
      <c r="C177" s="2" t="s">
        <v>547</v>
      </c>
      <c r="D177" s="2" t="s">
        <v>39</v>
      </c>
      <c r="E177" s="16">
        <v>3.5</v>
      </c>
      <c r="F177" s="16"/>
      <c r="G177" s="16"/>
      <c r="H177" s="16"/>
      <c r="I177" s="1" t="s">
        <v>40</v>
      </c>
      <c r="J177" s="30" t="s">
        <v>556</v>
      </c>
      <c r="K177" s="30">
        <v>23028.47</v>
      </c>
      <c r="L177" s="3">
        <f t="shared" si="17"/>
        <v>12.000015632823196</v>
      </c>
      <c r="M177" s="30">
        <v>2763.42</v>
      </c>
      <c r="N177" s="16">
        <f t="shared" si="18"/>
        <v>789.54857142857145</v>
      </c>
      <c r="O177" s="1">
        <v>7</v>
      </c>
      <c r="P177" s="5">
        <v>44456</v>
      </c>
      <c r="Q177" s="6">
        <v>44452</v>
      </c>
      <c r="R177" s="18" t="s">
        <v>557</v>
      </c>
    </row>
    <row r="178" spans="1:18" ht="63" x14ac:dyDescent="0.2">
      <c r="A178" s="4">
        <f t="shared" si="8"/>
        <v>175</v>
      </c>
      <c r="B178" s="1" t="s">
        <v>551</v>
      </c>
      <c r="C178" s="2" t="s">
        <v>547</v>
      </c>
      <c r="D178" s="2" t="s">
        <v>39</v>
      </c>
      <c r="E178" s="16">
        <v>6</v>
      </c>
      <c r="F178" s="16"/>
      <c r="G178" s="16"/>
      <c r="H178" s="16"/>
      <c r="I178" s="1" t="s">
        <v>40</v>
      </c>
      <c r="J178" s="30" t="s">
        <v>558</v>
      </c>
      <c r="K178" s="30">
        <v>39730.78</v>
      </c>
      <c r="L178" s="3">
        <f t="shared" si="17"/>
        <v>11.99999093901504</v>
      </c>
      <c r="M178" s="30">
        <v>4767.6899999999996</v>
      </c>
      <c r="N178" s="16">
        <f t="shared" si="18"/>
        <v>794.6149999999999</v>
      </c>
      <c r="O178" s="1">
        <v>7</v>
      </c>
      <c r="P178" s="5">
        <v>44456</v>
      </c>
      <c r="Q178" s="6">
        <v>44452</v>
      </c>
      <c r="R178" s="18" t="s">
        <v>559</v>
      </c>
    </row>
    <row r="179" spans="1:18" ht="63" x14ac:dyDescent="0.2">
      <c r="A179" s="4">
        <f t="shared" si="8"/>
        <v>176</v>
      </c>
      <c r="B179" s="1" t="s">
        <v>552</v>
      </c>
      <c r="C179" s="2" t="s">
        <v>547</v>
      </c>
      <c r="D179" s="2" t="s">
        <v>39</v>
      </c>
      <c r="E179" s="16">
        <v>7.23</v>
      </c>
      <c r="F179" s="16"/>
      <c r="G179" s="16"/>
      <c r="H179" s="16"/>
      <c r="I179" s="1" t="s">
        <v>40</v>
      </c>
      <c r="J179" s="30" t="s">
        <v>560</v>
      </c>
      <c r="K179" s="30">
        <v>170489.68</v>
      </c>
      <c r="L179" s="3">
        <f t="shared" si="17"/>
        <v>11.999999061526774</v>
      </c>
      <c r="M179" s="30">
        <v>20458.759999999998</v>
      </c>
      <c r="N179" s="16">
        <f t="shared" si="18"/>
        <v>2829.7040110650064</v>
      </c>
      <c r="O179" s="1">
        <v>7</v>
      </c>
      <c r="P179" s="5">
        <v>44456</v>
      </c>
      <c r="Q179" s="6">
        <v>44452</v>
      </c>
      <c r="R179" s="18" t="s">
        <v>561</v>
      </c>
    </row>
    <row r="180" spans="1:18" ht="63" x14ac:dyDescent="0.2">
      <c r="A180" s="4">
        <f t="shared" si="8"/>
        <v>177</v>
      </c>
      <c r="B180" s="1" t="s">
        <v>553</v>
      </c>
      <c r="C180" s="2" t="s">
        <v>547</v>
      </c>
      <c r="D180" s="2" t="s">
        <v>39</v>
      </c>
      <c r="E180" s="16">
        <v>1.5</v>
      </c>
      <c r="F180" s="16"/>
      <c r="G180" s="16"/>
      <c r="H180" s="16"/>
      <c r="I180" s="1" t="s">
        <v>40</v>
      </c>
      <c r="J180" s="30" t="s">
        <v>562</v>
      </c>
      <c r="K180" s="30">
        <v>35513.08</v>
      </c>
      <c r="L180" s="3">
        <f t="shared" si="17"/>
        <v>12.000001126345559</v>
      </c>
      <c r="M180" s="30">
        <v>4261.57</v>
      </c>
      <c r="N180" s="16">
        <f t="shared" si="18"/>
        <v>2841.0466666666666</v>
      </c>
      <c r="O180" s="1">
        <v>7</v>
      </c>
      <c r="P180" s="5">
        <v>44456</v>
      </c>
      <c r="Q180" s="6">
        <v>44452</v>
      </c>
      <c r="R180" s="18" t="s">
        <v>563</v>
      </c>
    </row>
    <row r="181" spans="1:18" ht="63" x14ac:dyDescent="0.2">
      <c r="A181" s="4">
        <f t="shared" si="8"/>
        <v>178</v>
      </c>
      <c r="B181" s="1" t="s">
        <v>554</v>
      </c>
      <c r="C181" s="2" t="s">
        <v>547</v>
      </c>
      <c r="D181" s="2" t="s">
        <v>39</v>
      </c>
      <c r="E181" s="16">
        <v>1.52</v>
      </c>
      <c r="F181" s="16"/>
      <c r="G181" s="16"/>
      <c r="H181" s="16"/>
      <c r="I181" s="1" t="s">
        <v>40</v>
      </c>
      <c r="J181" s="30" t="s">
        <v>564</v>
      </c>
      <c r="K181" s="30">
        <v>35880.78</v>
      </c>
      <c r="L181" s="3">
        <f t="shared" si="17"/>
        <v>11.999989966773297</v>
      </c>
      <c r="M181" s="30">
        <v>4305.6899999999996</v>
      </c>
      <c r="N181" s="16">
        <f t="shared" si="18"/>
        <v>2832.6907894736837</v>
      </c>
      <c r="O181" s="1">
        <v>7</v>
      </c>
      <c r="P181" s="5">
        <v>44456</v>
      </c>
      <c r="Q181" s="6">
        <v>44452</v>
      </c>
      <c r="R181" s="18" t="s">
        <v>565</v>
      </c>
    </row>
    <row r="182" spans="1:18" ht="63" x14ac:dyDescent="0.2">
      <c r="A182" s="4">
        <f t="shared" si="8"/>
        <v>179</v>
      </c>
      <c r="B182" s="1" t="s">
        <v>555</v>
      </c>
      <c r="C182" s="2" t="s">
        <v>547</v>
      </c>
      <c r="D182" s="2" t="s">
        <v>39</v>
      </c>
      <c r="E182" s="16">
        <v>1.3</v>
      </c>
      <c r="F182" s="16"/>
      <c r="G182" s="16"/>
      <c r="H182" s="16"/>
      <c r="I182" s="1" t="s">
        <v>40</v>
      </c>
      <c r="J182" s="30" t="s">
        <v>566</v>
      </c>
      <c r="K182" s="30">
        <v>9072.49</v>
      </c>
      <c r="L182" s="3">
        <f t="shared" si="17"/>
        <v>12.000013226798819</v>
      </c>
      <c r="M182" s="30">
        <v>1088.7</v>
      </c>
      <c r="N182" s="16">
        <f t="shared" si="18"/>
        <v>837.46153846153845</v>
      </c>
      <c r="O182" s="1">
        <v>7</v>
      </c>
      <c r="P182" s="5">
        <v>44456</v>
      </c>
      <c r="Q182" s="6">
        <v>44452</v>
      </c>
      <c r="R182" s="18" t="s">
        <v>567</v>
      </c>
    </row>
    <row r="183" spans="1:18" ht="47.25" x14ac:dyDescent="0.2">
      <c r="A183" s="4">
        <f t="shared" si="8"/>
        <v>180</v>
      </c>
      <c r="B183" s="1" t="s">
        <v>568</v>
      </c>
      <c r="C183" s="2" t="s">
        <v>569</v>
      </c>
      <c r="D183" s="2" t="s">
        <v>39</v>
      </c>
      <c r="E183" s="16">
        <v>0.82</v>
      </c>
      <c r="F183" s="16"/>
      <c r="G183" s="16"/>
      <c r="H183" s="16"/>
      <c r="I183" s="1" t="s">
        <v>571</v>
      </c>
      <c r="J183" s="30" t="s">
        <v>570</v>
      </c>
      <c r="K183" s="30">
        <v>19511.16</v>
      </c>
      <c r="L183" s="3">
        <f t="shared" si="17"/>
        <v>12.000004100217518</v>
      </c>
      <c r="M183" s="30">
        <v>2341.34</v>
      </c>
      <c r="N183" s="16">
        <f t="shared" si="18"/>
        <v>2855.2926829268295</v>
      </c>
      <c r="O183" s="1">
        <v>10</v>
      </c>
      <c r="P183" s="5">
        <v>44459</v>
      </c>
      <c r="Q183" s="6">
        <v>44453</v>
      </c>
      <c r="R183" s="18" t="s">
        <v>572</v>
      </c>
    </row>
    <row r="184" spans="1:18" ht="63" x14ac:dyDescent="0.2">
      <c r="A184" s="4">
        <f t="shared" si="8"/>
        <v>181</v>
      </c>
      <c r="B184" s="1" t="s">
        <v>573</v>
      </c>
      <c r="C184" s="2" t="s">
        <v>577</v>
      </c>
      <c r="D184" s="2" t="s">
        <v>39</v>
      </c>
      <c r="E184" s="16">
        <v>19</v>
      </c>
      <c r="F184" s="16"/>
      <c r="G184" s="16"/>
      <c r="H184" s="16"/>
      <c r="I184" s="1" t="s">
        <v>40</v>
      </c>
      <c r="J184" s="30" t="s">
        <v>578</v>
      </c>
      <c r="K184" s="30">
        <v>166519.48000000001</v>
      </c>
      <c r="L184" s="3">
        <f t="shared" si="17"/>
        <v>10.00000120106068</v>
      </c>
      <c r="M184" s="30">
        <v>16651.95</v>
      </c>
      <c r="N184" s="16">
        <f t="shared" si="18"/>
        <v>876.41842105263163</v>
      </c>
      <c r="O184" s="1">
        <v>10</v>
      </c>
      <c r="P184" s="5">
        <v>44461</v>
      </c>
      <c r="Q184" s="6">
        <v>44455</v>
      </c>
      <c r="R184" s="18" t="s">
        <v>579</v>
      </c>
    </row>
    <row r="185" spans="1:18" ht="63" x14ac:dyDescent="0.2">
      <c r="A185" s="4">
        <f t="shared" si="8"/>
        <v>182</v>
      </c>
      <c r="B185" s="1" t="s">
        <v>574</v>
      </c>
      <c r="C185" s="2" t="s">
        <v>577</v>
      </c>
      <c r="D185" s="2" t="s">
        <v>39</v>
      </c>
      <c r="E185" s="16">
        <v>19</v>
      </c>
      <c r="F185" s="16"/>
      <c r="G185" s="16"/>
      <c r="H185" s="16"/>
      <c r="I185" s="1" t="s">
        <v>40</v>
      </c>
      <c r="J185" s="30" t="s">
        <v>580</v>
      </c>
      <c r="K185" s="30">
        <v>166519.48000000001</v>
      </c>
      <c r="L185" s="3">
        <f t="shared" si="17"/>
        <v>10.00000120106068</v>
      </c>
      <c r="M185" s="30">
        <v>16651.95</v>
      </c>
      <c r="N185" s="16">
        <f t="shared" si="18"/>
        <v>876.41842105263163</v>
      </c>
      <c r="O185" s="1">
        <v>10</v>
      </c>
      <c r="P185" s="5">
        <v>44461</v>
      </c>
      <c r="Q185" s="6">
        <v>44455</v>
      </c>
      <c r="R185" s="18" t="s">
        <v>581</v>
      </c>
    </row>
    <row r="186" spans="1:18" ht="63" x14ac:dyDescent="0.2">
      <c r="A186" s="4">
        <f t="shared" si="8"/>
        <v>183</v>
      </c>
      <c r="B186" s="1" t="s">
        <v>575</v>
      </c>
      <c r="C186" s="2" t="s">
        <v>577</v>
      </c>
      <c r="D186" s="2" t="s">
        <v>39</v>
      </c>
      <c r="E186" s="16">
        <v>12.52</v>
      </c>
      <c r="F186" s="16"/>
      <c r="G186" s="16"/>
      <c r="H186" s="16"/>
      <c r="I186" s="1" t="s">
        <v>40</v>
      </c>
      <c r="J186" s="30" t="s">
        <v>582</v>
      </c>
      <c r="K186" s="30">
        <v>109740.68</v>
      </c>
      <c r="L186" s="3">
        <f t="shared" si="17"/>
        <v>10.000001822478229</v>
      </c>
      <c r="M186" s="30">
        <v>10974.07</v>
      </c>
      <c r="N186" s="16">
        <f t="shared" si="18"/>
        <v>876.52316293929709</v>
      </c>
      <c r="O186" s="1">
        <v>10</v>
      </c>
      <c r="P186" s="5">
        <v>44461</v>
      </c>
      <c r="Q186" s="6">
        <v>44455</v>
      </c>
      <c r="R186" s="18" t="s">
        <v>583</v>
      </c>
    </row>
    <row r="187" spans="1:18" ht="63" x14ac:dyDescent="0.2">
      <c r="A187" s="4">
        <f t="shared" si="8"/>
        <v>184</v>
      </c>
      <c r="B187" s="1" t="s">
        <v>576</v>
      </c>
      <c r="C187" s="2" t="s">
        <v>577</v>
      </c>
      <c r="D187" s="2" t="s">
        <v>39</v>
      </c>
      <c r="E187" s="16">
        <v>19</v>
      </c>
      <c r="F187" s="16"/>
      <c r="G187" s="16"/>
      <c r="H187" s="16"/>
      <c r="I187" s="1" t="s">
        <v>40</v>
      </c>
      <c r="J187" s="30" t="s">
        <v>584</v>
      </c>
      <c r="K187" s="30">
        <v>166519.48000000001</v>
      </c>
      <c r="L187" s="3">
        <f t="shared" si="17"/>
        <v>10.00000120106068</v>
      </c>
      <c r="M187" s="30">
        <v>16651.95</v>
      </c>
      <c r="N187" s="16">
        <f t="shared" si="18"/>
        <v>876.41842105263163</v>
      </c>
      <c r="O187" s="1">
        <v>10</v>
      </c>
      <c r="P187" s="5">
        <v>44461</v>
      </c>
      <c r="Q187" s="6">
        <v>44455</v>
      </c>
      <c r="R187" s="18" t="s">
        <v>585</v>
      </c>
    </row>
    <row r="188" spans="1:18" ht="63" x14ac:dyDescent="0.2">
      <c r="A188" s="4">
        <f t="shared" si="8"/>
        <v>185</v>
      </c>
      <c r="B188" s="1" t="s">
        <v>586</v>
      </c>
      <c r="C188" s="2" t="s">
        <v>594</v>
      </c>
      <c r="D188" s="2" t="s">
        <v>39</v>
      </c>
      <c r="E188" s="16">
        <v>8.06</v>
      </c>
      <c r="F188" s="16"/>
      <c r="G188" s="16"/>
      <c r="H188" s="16"/>
      <c r="I188" s="1" t="s">
        <v>40</v>
      </c>
      <c r="J188" s="30" t="s">
        <v>595</v>
      </c>
      <c r="K188" s="30">
        <v>29215.89</v>
      </c>
      <c r="L188" s="3">
        <f t="shared" si="17"/>
        <v>12.000010952943757</v>
      </c>
      <c r="M188" s="30">
        <v>3505.91</v>
      </c>
      <c r="N188" s="16">
        <f t="shared" si="18"/>
        <v>434.97642679900741</v>
      </c>
      <c r="O188" s="1">
        <v>10</v>
      </c>
      <c r="P188" s="5">
        <v>44461</v>
      </c>
      <c r="Q188" s="6">
        <v>44455</v>
      </c>
      <c r="R188" s="18" t="s">
        <v>596</v>
      </c>
    </row>
    <row r="189" spans="1:18" ht="63" x14ac:dyDescent="0.2">
      <c r="A189" s="4">
        <f t="shared" si="8"/>
        <v>186</v>
      </c>
      <c r="B189" s="1" t="s">
        <v>587</v>
      </c>
      <c r="C189" s="2" t="s">
        <v>594</v>
      </c>
      <c r="D189" s="2" t="s">
        <v>39</v>
      </c>
      <c r="E189" s="16">
        <v>12.47</v>
      </c>
      <c r="F189" s="16"/>
      <c r="G189" s="16"/>
      <c r="H189" s="16"/>
      <c r="I189" s="1" t="s">
        <v>40</v>
      </c>
      <c r="J189" s="30" t="s">
        <v>597</v>
      </c>
      <c r="K189" s="30">
        <v>45213.08</v>
      </c>
      <c r="L189" s="3">
        <f t="shared" si="17"/>
        <v>12.000000884699737</v>
      </c>
      <c r="M189" s="30">
        <v>5425.57</v>
      </c>
      <c r="N189" s="16">
        <f t="shared" si="18"/>
        <v>435.08981555733754</v>
      </c>
      <c r="O189" s="1">
        <v>10</v>
      </c>
      <c r="P189" s="5">
        <v>44461</v>
      </c>
      <c r="Q189" s="6">
        <v>44455</v>
      </c>
      <c r="R189" s="18" t="s">
        <v>598</v>
      </c>
    </row>
    <row r="190" spans="1:18" ht="63" x14ac:dyDescent="0.2">
      <c r="A190" s="4">
        <f t="shared" si="8"/>
        <v>187</v>
      </c>
      <c r="B190" s="1" t="s">
        <v>588</v>
      </c>
      <c r="C190" s="2" t="s">
        <v>594</v>
      </c>
      <c r="D190" s="2" t="s">
        <v>39</v>
      </c>
      <c r="E190" s="16">
        <v>11.12</v>
      </c>
      <c r="F190" s="16"/>
      <c r="G190" s="16"/>
      <c r="H190" s="16"/>
      <c r="I190" s="1" t="s">
        <v>40</v>
      </c>
      <c r="J190" s="30" t="s">
        <v>599</v>
      </c>
      <c r="K190" s="30">
        <v>40308.35</v>
      </c>
      <c r="L190" s="3">
        <f t="shared" si="17"/>
        <v>11.999995038248899</v>
      </c>
      <c r="M190" s="30">
        <v>4837</v>
      </c>
      <c r="N190" s="16">
        <f t="shared" si="18"/>
        <v>434.98201438848923</v>
      </c>
      <c r="O190" s="1">
        <v>10</v>
      </c>
      <c r="P190" s="5">
        <v>44461</v>
      </c>
      <c r="Q190" s="6">
        <v>44455</v>
      </c>
      <c r="R190" s="18" t="s">
        <v>600</v>
      </c>
    </row>
    <row r="191" spans="1:18" ht="63" x14ac:dyDescent="0.2">
      <c r="A191" s="4">
        <f t="shared" si="8"/>
        <v>188</v>
      </c>
      <c r="B191" s="1" t="s">
        <v>589</v>
      </c>
      <c r="C191" s="2" t="s">
        <v>594</v>
      </c>
      <c r="D191" s="2" t="s">
        <v>39</v>
      </c>
      <c r="E191" s="16">
        <v>9.01</v>
      </c>
      <c r="F191" s="16"/>
      <c r="G191" s="16"/>
      <c r="H191" s="16"/>
      <c r="I191" s="1" t="s">
        <v>40</v>
      </c>
      <c r="J191" s="30" t="s">
        <v>601</v>
      </c>
      <c r="K191" s="30">
        <v>42145.14</v>
      </c>
      <c r="L191" s="3">
        <f t="shared" si="17"/>
        <v>12.000007592809041</v>
      </c>
      <c r="M191" s="30">
        <v>5057.42</v>
      </c>
      <c r="N191" s="16">
        <f t="shared" si="18"/>
        <v>561.31187569367376</v>
      </c>
      <c r="O191" s="1">
        <v>10</v>
      </c>
      <c r="P191" s="5">
        <v>44461</v>
      </c>
      <c r="Q191" s="6">
        <v>44455</v>
      </c>
      <c r="R191" s="18" t="s">
        <v>602</v>
      </c>
    </row>
    <row r="192" spans="1:18" ht="63" x14ac:dyDescent="0.2">
      <c r="A192" s="4">
        <f t="shared" si="8"/>
        <v>189</v>
      </c>
      <c r="B192" s="1" t="s">
        <v>590</v>
      </c>
      <c r="C192" s="2" t="s">
        <v>594</v>
      </c>
      <c r="D192" s="2" t="s">
        <v>39</v>
      </c>
      <c r="E192" s="16">
        <v>1.93</v>
      </c>
      <c r="F192" s="16"/>
      <c r="G192" s="16"/>
      <c r="H192" s="16"/>
      <c r="I192" s="1" t="s">
        <v>40</v>
      </c>
      <c r="J192" s="30" t="s">
        <v>603</v>
      </c>
      <c r="K192" s="30">
        <v>10150.85</v>
      </c>
      <c r="L192" s="3">
        <f t="shared" si="17"/>
        <v>11.999980297216489</v>
      </c>
      <c r="M192" s="30">
        <v>1218.0999999999999</v>
      </c>
      <c r="N192" s="16">
        <f t="shared" si="18"/>
        <v>631.13989637305701</v>
      </c>
      <c r="O192" s="1">
        <v>10</v>
      </c>
      <c r="P192" s="5">
        <v>44461</v>
      </c>
      <c r="Q192" s="6">
        <v>44455</v>
      </c>
      <c r="R192" s="18" t="s">
        <v>604</v>
      </c>
    </row>
    <row r="193" spans="1:18" ht="63" x14ac:dyDescent="0.2">
      <c r="A193" s="4">
        <f t="shared" si="8"/>
        <v>190</v>
      </c>
      <c r="B193" s="1" t="s">
        <v>591</v>
      </c>
      <c r="C193" s="2" t="s">
        <v>594</v>
      </c>
      <c r="D193" s="2" t="s">
        <v>39</v>
      </c>
      <c r="E193" s="16">
        <v>1.85</v>
      </c>
      <c r="F193" s="16"/>
      <c r="G193" s="16"/>
      <c r="H193" s="16"/>
      <c r="I193" s="1" t="s">
        <v>40</v>
      </c>
      <c r="J193" s="30" t="s">
        <v>605</v>
      </c>
      <c r="K193" s="30">
        <v>9772.51</v>
      </c>
      <c r="L193" s="3">
        <f t="shared" si="17"/>
        <v>11.999987720657233</v>
      </c>
      <c r="M193" s="30">
        <v>1172.7</v>
      </c>
      <c r="N193" s="16">
        <f t="shared" si="18"/>
        <v>633.89189189189187</v>
      </c>
      <c r="O193" s="1">
        <v>10</v>
      </c>
      <c r="P193" s="5">
        <v>44461</v>
      </c>
      <c r="Q193" s="6">
        <v>44455</v>
      </c>
      <c r="R193" s="18" t="s">
        <v>606</v>
      </c>
    </row>
    <row r="194" spans="1:18" ht="63" x14ac:dyDescent="0.2">
      <c r="A194" s="4">
        <f t="shared" si="8"/>
        <v>191</v>
      </c>
      <c r="B194" s="1" t="s">
        <v>592</v>
      </c>
      <c r="C194" s="2" t="s">
        <v>594</v>
      </c>
      <c r="D194" s="2" t="s">
        <v>39</v>
      </c>
      <c r="E194" s="16">
        <v>8.6199999999999992</v>
      </c>
      <c r="F194" s="16"/>
      <c r="G194" s="16"/>
      <c r="H194" s="16"/>
      <c r="I194" s="1" t="s">
        <v>40</v>
      </c>
      <c r="J194" s="30" t="s">
        <v>607</v>
      </c>
      <c r="K194" s="30">
        <v>45329.61</v>
      </c>
      <c r="L194" s="3">
        <f t="shared" si="17"/>
        <v>11.999992940596666</v>
      </c>
      <c r="M194" s="30">
        <v>5439.55</v>
      </c>
      <c r="N194" s="16">
        <f t="shared" si="18"/>
        <v>631.03828306264506</v>
      </c>
      <c r="O194" s="1">
        <v>10</v>
      </c>
      <c r="P194" s="5">
        <v>44461</v>
      </c>
      <c r="Q194" s="6">
        <v>44455</v>
      </c>
      <c r="R194" s="18" t="s">
        <v>608</v>
      </c>
    </row>
    <row r="195" spans="1:18" ht="63" x14ac:dyDescent="0.2">
      <c r="A195" s="4">
        <f t="shared" si="8"/>
        <v>192</v>
      </c>
      <c r="B195" s="1" t="s">
        <v>593</v>
      </c>
      <c r="C195" s="2" t="s">
        <v>594</v>
      </c>
      <c r="D195" s="2" t="s">
        <v>39</v>
      </c>
      <c r="E195" s="16">
        <v>2.59</v>
      </c>
      <c r="F195" s="16"/>
      <c r="G195" s="16"/>
      <c r="H195" s="16"/>
      <c r="I195" s="1" t="s">
        <v>40</v>
      </c>
      <c r="J195" s="30" t="s">
        <v>609</v>
      </c>
      <c r="K195" s="30">
        <v>13662.03</v>
      </c>
      <c r="L195" s="3">
        <f t="shared" si="17"/>
        <v>11.999973649596729</v>
      </c>
      <c r="M195" s="30">
        <v>1639.44</v>
      </c>
      <c r="N195" s="16">
        <f t="shared" si="18"/>
        <v>632.98841698841704</v>
      </c>
      <c r="O195" s="1">
        <v>10</v>
      </c>
      <c r="P195" s="5">
        <v>44461</v>
      </c>
      <c r="Q195" s="6">
        <v>44455</v>
      </c>
      <c r="R195" s="18" t="s">
        <v>610</v>
      </c>
    </row>
    <row r="196" spans="1:18" ht="63" x14ac:dyDescent="0.2">
      <c r="A196" s="4">
        <f t="shared" si="8"/>
        <v>193</v>
      </c>
      <c r="B196" s="1" t="s">
        <v>611</v>
      </c>
      <c r="C196" s="2" t="s">
        <v>577</v>
      </c>
      <c r="D196" s="2" t="s">
        <v>39</v>
      </c>
      <c r="E196" s="16">
        <v>17.489999999999998</v>
      </c>
      <c r="F196" s="16"/>
      <c r="G196" s="16"/>
      <c r="H196" s="16"/>
      <c r="I196" s="1" t="s">
        <v>40</v>
      </c>
      <c r="J196" s="30" t="s">
        <v>615</v>
      </c>
      <c r="K196" s="30">
        <v>153361.81</v>
      </c>
      <c r="L196" s="3">
        <f t="shared" si="17"/>
        <v>9.9999993479471847</v>
      </c>
      <c r="M196" s="30">
        <v>15336.18</v>
      </c>
      <c r="N196" s="16">
        <f t="shared" si="18"/>
        <v>876.85420240137228</v>
      </c>
      <c r="O196" s="1">
        <v>10</v>
      </c>
      <c r="P196" s="5">
        <v>44462</v>
      </c>
      <c r="Q196" s="6">
        <v>44456</v>
      </c>
      <c r="R196" s="18" t="s">
        <v>616</v>
      </c>
    </row>
    <row r="197" spans="1:18" ht="63" x14ac:dyDescent="0.2">
      <c r="A197" s="4">
        <f t="shared" si="8"/>
        <v>194</v>
      </c>
      <c r="B197" s="1" t="s">
        <v>612</v>
      </c>
      <c r="C197" s="2" t="s">
        <v>618</v>
      </c>
      <c r="D197" s="2" t="s">
        <v>39</v>
      </c>
      <c r="E197" s="16">
        <v>12.39</v>
      </c>
      <c r="F197" s="16"/>
      <c r="G197" s="16"/>
      <c r="H197" s="16"/>
      <c r="I197" s="1" t="s">
        <v>40</v>
      </c>
      <c r="J197" s="30" t="s">
        <v>617</v>
      </c>
      <c r="K197" s="30">
        <v>88299.6</v>
      </c>
      <c r="L197" s="3">
        <f t="shared" si="17"/>
        <v>11.849578027533532</v>
      </c>
      <c r="M197" s="30">
        <v>10463.129999999999</v>
      </c>
      <c r="N197" s="16">
        <f t="shared" si="18"/>
        <v>844.48184019370444</v>
      </c>
      <c r="O197" s="1">
        <v>10</v>
      </c>
      <c r="P197" s="5">
        <v>44462</v>
      </c>
      <c r="Q197" s="6">
        <v>44456</v>
      </c>
      <c r="R197" s="18" t="s">
        <v>619</v>
      </c>
    </row>
    <row r="198" spans="1:18" ht="63" x14ac:dyDescent="0.2">
      <c r="A198" s="4">
        <f t="shared" si="8"/>
        <v>195</v>
      </c>
      <c r="B198" s="1" t="s">
        <v>613</v>
      </c>
      <c r="C198" s="2" t="s">
        <v>618</v>
      </c>
      <c r="D198" s="2" t="s">
        <v>39</v>
      </c>
      <c r="E198" s="16">
        <v>9.2200000000000006</v>
      </c>
      <c r="F198" s="16"/>
      <c r="G198" s="16"/>
      <c r="H198" s="16"/>
      <c r="I198" s="1" t="s">
        <v>40</v>
      </c>
      <c r="J198" s="30" t="s">
        <v>620</v>
      </c>
      <c r="K198" s="30">
        <v>81947.5</v>
      </c>
      <c r="L198" s="3">
        <f t="shared" si="17"/>
        <v>11.980511913115103</v>
      </c>
      <c r="M198" s="30">
        <v>9817.73</v>
      </c>
      <c r="N198" s="16">
        <f t="shared" si="18"/>
        <v>1064.8297180043382</v>
      </c>
      <c r="O198" s="1">
        <v>10</v>
      </c>
      <c r="P198" s="5">
        <v>44462</v>
      </c>
      <c r="Q198" s="6">
        <v>44456</v>
      </c>
      <c r="R198" s="18" t="s">
        <v>621</v>
      </c>
    </row>
    <row r="199" spans="1:18" ht="47.25" x14ac:dyDescent="0.2">
      <c r="A199" s="4">
        <f t="shared" si="8"/>
        <v>196</v>
      </c>
      <c r="B199" s="1" t="s">
        <v>614</v>
      </c>
      <c r="C199" s="2" t="s">
        <v>618</v>
      </c>
      <c r="D199" s="2" t="s">
        <v>39</v>
      </c>
      <c r="E199" s="16">
        <v>2.2200000000000002</v>
      </c>
      <c r="F199" s="16"/>
      <c r="G199" s="16"/>
      <c r="H199" s="16"/>
      <c r="I199" s="1" t="s">
        <v>571</v>
      </c>
      <c r="J199" s="30" t="s">
        <v>622</v>
      </c>
      <c r="K199" s="30">
        <v>37929.1</v>
      </c>
      <c r="L199" s="3">
        <f t="shared" si="17"/>
        <v>10.000158189885866</v>
      </c>
      <c r="M199" s="30">
        <v>3792.97</v>
      </c>
      <c r="N199" s="16">
        <f t="shared" si="18"/>
        <v>1708.5450450450448</v>
      </c>
      <c r="O199" s="1">
        <v>10</v>
      </c>
      <c r="P199" s="5">
        <v>44462</v>
      </c>
      <c r="Q199" s="6">
        <v>44456</v>
      </c>
      <c r="R199" s="18" t="s">
        <v>623</v>
      </c>
    </row>
    <row r="200" spans="1:18" ht="63" x14ac:dyDescent="0.2">
      <c r="A200" s="4">
        <f t="shared" si="8"/>
        <v>197</v>
      </c>
      <c r="B200" s="1" t="s">
        <v>624</v>
      </c>
      <c r="C200" s="2" t="s">
        <v>625</v>
      </c>
      <c r="D200" s="2" t="s">
        <v>39</v>
      </c>
      <c r="E200" s="16">
        <v>3.77</v>
      </c>
      <c r="F200" s="16"/>
      <c r="G200" s="16"/>
      <c r="H200" s="16"/>
      <c r="I200" s="1" t="s">
        <v>40</v>
      </c>
      <c r="J200" s="30" t="s">
        <v>626</v>
      </c>
      <c r="K200" s="30">
        <v>132176.84</v>
      </c>
      <c r="L200" s="3">
        <f t="shared" si="17"/>
        <v>8.000002118374141</v>
      </c>
      <c r="M200" s="30">
        <v>10574.15</v>
      </c>
      <c r="N200" s="16">
        <f t="shared" si="18"/>
        <v>2804.814323607427</v>
      </c>
      <c r="O200" s="1">
        <v>7</v>
      </c>
      <c r="P200" s="5">
        <v>44462</v>
      </c>
      <c r="Q200" s="6">
        <v>44456</v>
      </c>
      <c r="R200" s="18" t="s">
        <v>627</v>
      </c>
    </row>
    <row r="201" spans="1:18" ht="63" x14ac:dyDescent="0.2">
      <c r="A201" s="4">
        <f t="shared" si="8"/>
        <v>198</v>
      </c>
      <c r="B201" s="1" t="s">
        <v>628</v>
      </c>
      <c r="C201" s="2" t="s">
        <v>594</v>
      </c>
      <c r="D201" s="2" t="s">
        <v>39</v>
      </c>
      <c r="E201" s="16">
        <v>1.44</v>
      </c>
      <c r="F201" s="16"/>
      <c r="G201" s="16"/>
      <c r="H201" s="16"/>
      <c r="I201" s="1" t="s">
        <v>40</v>
      </c>
      <c r="J201" s="30" t="s">
        <v>636</v>
      </c>
      <c r="K201" s="30">
        <v>7621.6</v>
      </c>
      <c r="L201" s="3">
        <f t="shared" si="17"/>
        <v>11.999973758790805</v>
      </c>
      <c r="M201" s="30">
        <v>914.59</v>
      </c>
      <c r="N201" s="16">
        <f t="shared" si="18"/>
        <v>635.13194444444446</v>
      </c>
      <c r="O201" s="1">
        <v>10</v>
      </c>
      <c r="P201" s="5">
        <v>44462</v>
      </c>
      <c r="Q201" s="6">
        <v>44456</v>
      </c>
      <c r="R201" s="18" t="s">
        <v>637</v>
      </c>
    </row>
    <row r="202" spans="1:18" ht="63" x14ac:dyDescent="0.2">
      <c r="A202" s="4">
        <f t="shared" si="8"/>
        <v>199</v>
      </c>
      <c r="B202" s="1" t="s">
        <v>629</v>
      </c>
      <c r="C202" s="2" t="s">
        <v>594</v>
      </c>
      <c r="D202" s="2" t="s">
        <v>39</v>
      </c>
      <c r="E202" s="16">
        <v>4.2</v>
      </c>
      <c r="F202" s="16"/>
      <c r="G202" s="16"/>
      <c r="H202" s="16"/>
      <c r="I202" s="1" t="s">
        <v>40</v>
      </c>
      <c r="J202" s="30" t="s">
        <v>638</v>
      </c>
      <c r="K202" s="30">
        <v>22131.32</v>
      </c>
      <c r="L202" s="3">
        <f t="shared" si="17"/>
        <v>12.000007229573294</v>
      </c>
      <c r="M202" s="30">
        <v>2655.76</v>
      </c>
      <c r="N202" s="16">
        <f t="shared" si="18"/>
        <v>632.32380952380959</v>
      </c>
      <c r="O202" s="1">
        <v>10</v>
      </c>
      <c r="P202" s="5">
        <v>44462</v>
      </c>
      <c r="Q202" s="6">
        <v>44456</v>
      </c>
      <c r="R202" s="18" t="s">
        <v>639</v>
      </c>
    </row>
    <row r="203" spans="1:18" ht="63" x14ac:dyDescent="0.2">
      <c r="A203" s="4">
        <f t="shared" si="8"/>
        <v>200</v>
      </c>
      <c r="B203" s="1" t="s">
        <v>630</v>
      </c>
      <c r="C203" s="2" t="s">
        <v>594</v>
      </c>
      <c r="D203" s="2" t="s">
        <v>39</v>
      </c>
      <c r="E203" s="16">
        <v>2.04</v>
      </c>
      <c r="F203" s="16"/>
      <c r="G203" s="16"/>
      <c r="H203" s="16"/>
      <c r="I203" s="1" t="s">
        <v>40</v>
      </c>
      <c r="J203" s="30" t="s">
        <v>640</v>
      </c>
      <c r="K203" s="30">
        <v>10758.92</v>
      </c>
      <c r="L203" s="3">
        <f t="shared" si="17"/>
        <v>11.999996282154713</v>
      </c>
      <c r="M203" s="30">
        <v>1291.07</v>
      </c>
      <c r="N203" s="16">
        <f t="shared" si="18"/>
        <v>632.87745098039215</v>
      </c>
      <c r="O203" s="1">
        <v>10</v>
      </c>
      <c r="P203" s="5">
        <v>44462</v>
      </c>
      <c r="Q203" s="6">
        <v>44456</v>
      </c>
      <c r="R203" s="18" t="s">
        <v>641</v>
      </c>
    </row>
    <row r="204" spans="1:18" ht="63" x14ac:dyDescent="0.2">
      <c r="A204" s="4">
        <f t="shared" si="8"/>
        <v>201</v>
      </c>
      <c r="B204" s="1" t="s">
        <v>631</v>
      </c>
      <c r="C204" s="2" t="s">
        <v>594</v>
      </c>
      <c r="D204" s="2" t="s">
        <v>39</v>
      </c>
      <c r="E204" s="16">
        <v>2.83</v>
      </c>
      <c r="F204" s="16"/>
      <c r="G204" s="16"/>
      <c r="H204" s="16"/>
      <c r="I204" s="1" t="s">
        <v>40</v>
      </c>
      <c r="J204" s="30" t="s">
        <v>642</v>
      </c>
      <c r="K204" s="30">
        <v>14929.05</v>
      </c>
      <c r="L204" s="3">
        <f t="shared" si="17"/>
        <v>12.000026793399448</v>
      </c>
      <c r="M204" s="30">
        <v>1791.49</v>
      </c>
      <c r="N204" s="16">
        <f t="shared" si="18"/>
        <v>633.03533568904595</v>
      </c>
      <c r="O204" s="1">
        <v>10</v>
      </c>
      <c r="P204" s="5">
        <v>44462</v>
      </c>
      <c r="Q204" s="6">
        <v>44456</v>
      </c>
      <c r="R204" s="18" t="s">
        <v>643</v>
      </c>
    </row>
    <row r="205" spans="1:18" ht="63" x14ac:dyDescent="0.2">
      <c r="A205" s="4">
        <f t="shared" si="8"/>
        <v>202</v>
      </c>
      <c r="B205" s="1" t="s">
        <v>632</v>
      </c>
      <c r="C205" s="2" t="s">
        <v>594</v>
      </c>
      <c r="D205" s="2" t="s">
        <v>39</v>
      </c>
      <c r="E205" s="16">
        <v>9.58</v>
      </c>
      <c r="F205" s="16"/>
      <c r="G205" s="16"/>
      <c r="H205" s="16"/>
      <c r="I205" s="1" t="s">
        <v>40</v>
      </c>
      <c r="J205" s="30" t="s">
        <v>644</v>
      </c>
      <c r="K205" s="30">
        <v>50395.040000000001</v>
      </c>
      <c r="L205" s="3">
        <f t="shared" si="17"/>
        <v>11.999990475253119</v>
      </c>
      <c r="M205" s="30">
        <v>6047.4</v>
      </c>
      <c r="N205" s="16">
        <f t="shared" si="18"/>
        <v>631.25260960334026</v>
      </c>
      <c r="O205" s="1">
        <v>10</v>
      </c>
      <c r="P205" s="5">
        <v>44462</v>
      </c>
      <c r="Q205" s="6">
        <v>44456</v>
      </c>
      <c r="R205" s="18" t="s">
        <v>645</v>
      </c>
    </row>
    <row r="206" spans="1:18" ht="63" x14ac:dyDescent="0.2">
      <c r="A206" s="4">
        <f t="shared" si="8"/>
        <v>203</v>
      </c>
      <c r="B206" s="1" t="s">
        <v>633</v>
      </c>
      <c r="C206" s="2" t="s">
        <v>594</v>
      </c>
      <c r="D206" s="2" t="s">
        <v>39</v>
      </c>
      <c r="E206" s="16">
        <v>16.489999999999998</v>
      </c>
      <c r="F206" s="16"/>
      <c r="G206" s="16"/>
      <c r="H206" s="16"/>
      <c r="I206" s="1" t="s">
        <v>40</v>
      </c>
      <c r="J206" s="30" t="s">
        <v>646</v>
      </c>
      <c r="K206" s="30">
        <v>86736.36</v>
      </c>
      <c r="L206" s="3">
        <f t="shared" si="17"/>
        <v>11.999996310659105</v>
      </c>
      <c r="M206" s="30">
        <v>10408.36</v>
      </c>
      <c r="N206" s="16">
        <f t="shared" si="18"/>
        <v>631.19223771983025</v>
      </c>
      <c r="O206" s="1">
        <v>10</v>
      </c>
      <c r="P206" s="5">
        <v>44462</v>
      </c>
      <c r="Q206" s="6">
        <v>44456</v>
      </c>
      <c r="R206" s="18" t="s">
        <v>647</v>
      </c>
    </row>
    <row r="207" spans="1:18" ht="63" x14ac:dyDescent="0.2">
      <c r="A207" s="4">
        <f t="shared" si="8"/>
        <v>204</v>
      </c>
      <c r="B207" s="1" t="s">
        <v>634</v>
      </c>
      <c r="C207" s="2" t="s">
        <v>594</v>
      </c>
      <c r="D207" s="2" t="s">
        <v>39</v>
      </c>
      <c r="E207" s="16">
        <v>10.81</v>
      </c>
      <c r="F207" s="16"/>
      <c r="G207" s="16"/>
      <c r="H207" s="16"/>
      <c r="I207" s="1" t="s">
        <v>40</v>
      </c>
      <c r="J207" s="30" t="s">
        <v>648</v>
      </c>
      <c r="K207" s="30">
        <v>50541.45</v>
      </c>
      <c r="L207" s="3">
        <f t="shared" si="17"/>
        <v>11.999992085703912</v>
      </c>
      <c r="M207" s="30">
        <v>6064.97</v>
      </c>
      <c r="N207" s="16">
        <f t="shared" si="18"/>
        <v>561.05180388529141</v>
      </c>
      <c r="O207" s="1">
        <v>10</v>
      </c>
      <c r="P207" s="5">
        <v>44462</v>
      </c>
      <c r="Q207" s="6">
        <v>44456</v>
      </c>
      <c r="R207" s="18" t="s">
        <v>649</v>
      </c>
    </row>
    <row r="208" spans="1:18" ht="63" x14ac:dyDescent="0.2">
      <c r="A208" s="4">
        <f t="shared" si="8"/>
        <v>205</v>
      </c>
      <c r="B208" s="1" t="s">
        <v>635</v>
      </c>
      <c r="C208" s="2" t="s">
        <v>594</v>
      </c>
      <c r="D208" s="2" t="s">
        <v>39</v>
      </c>
      <c r="E208" s="16">
        <v>11.37</v>
      </c>
      <c r="F208" s="16"/>
      <c r="G208" s="16"/>
      <c r="H208" s="16"/>
      <c r="I208" s="1" t="s">
        <v>40</v>
      </c>
      <c r="J208" s="30" t="s">
        <v>650</v>
      </c>
      <c r="K208" s="30">
        <v>49656.25</v>
      </c>
      <c r="L208" s="3">
        <f t="shared" si="17"/>
        <v>12</v>
      </c>
      <c r="M208" s="30">
        <v>5958.75</v>
      </c>
      <c r="N208" s="16">
        <f t="shared" si="18"/>
        <v>524.07651715039583</v>
      </c>
      <c r="O208" s="1">
        <v>10</v>
      </c>
      <c r="P208" s="5">
        <v>44462</v>
      </c>
      <c r="Q208" s="6">
        <v>44456</v>
      </c>
      <c r="R208" s="18" t="s">
        <v>651</v>
      </c>
    </row>
    <row r="209" spans="1:18" ht="63" x14ac:dyDescent="0.2">
      <c r="A209" s="4">
        <f t="shared" si="8"/>
        <v>206</v>
      </c>
      <c r="B209" s="1" t="s">
        <v>652</v>
      </c>
      <c r="C209" s="2" t="s">
        <v>653</v>
      </c>
      <c r="D209" s="2" t="s">
        <v>39</v>
      </c>
      <c r="E209" s="16">
        <v>14.28</v>
      </c>
      <c r="F209" s="16"/>
      <c r="G209" s="16"/>
      <c r="H209" s="16"/>
      <c r="I209" s="1" t="s">
        <v>571</v>
      </c>
      <c r="J209" s="30" t="s">
        <v>654</v>
      </c>
      <c r="K209" s="30">
        <v>41481.86</v>
      </c>
      <c r="L209" s="3">
        <f t="shared" si="17"/>
        <v>10.000009642769152</v>
      </c>
      <c r="M209" s="30">
        <v>4148.1899999999996</v>
      </c>
      <c r="N209" s="16">
        <f t="shared" si="18"/>
        <v>290.4894957983193</v>
      </c>
      <c r="O209" s="1">
        <v>7</v>
      </c>
      <c r="P209" s="5">
        <v>44467</v>
      </c>
      <c r="Q209" s="6">
        <v>44461</v>
      </c>
      <c r="R209" s="18" t="s">
        <v>655</v>
      </c>
    </row>
    <row r="210" spans="1:18" ht="63" x14ac:dyDescent="0.2">
      <c r="A210" s="4">
        <f t="shared" si="8"/>
        <v>207</v>
      </c>
      <c r="B210" s="1" t="s">
        <v>656</v>
      </c>
      <c r="C210" s="2" t="s">
        <v>666</v>
      </c>
      <c r="D210" s="2" t="s">
        <v>39</v>
      </c>
      <c r="E210" s="16">
        <v>18.149999999999999</v>
      </c>
      <c r="F210" s="16"/>
      <c r="G210" s="16"/>
      <c r="H210" s="16"/>
      <c r="I210" s="1" t="s">
        <v>571</v>
      </c>
      <c r="J210" s="30" t="s">
        <v>665</v>
      </c>
      <c r="K210" s="30">
        <v>82223.38</v>
      </c>
      <c r="L210" s="3">
        <f t="shared" si="17"/>
        <v>7.999999513520363</v>
      </c>
      <c r="M210" s="30">
        <v>6577.87</v>
      </c>
      <c r="N210" s="16">
        <f t="shared" si="18"/>
        <v>362.41707988980721</v>
      </c>
      <c r="O210" s="1">
        <v>10</v>
      </c>
      <c r="P210" s="5">
        <v>44467</v>
      </c>
      <c r="Q210" s="6">
        <v>44461</v>
      </c>
      <c r="R210" s="18" t="s">
        <v>667</v>
      </c>
    </row>
    <row r="211" spans="1:18" ht="63" x14ac:dyDescent="0.2">
      <c r="A211" s="4">
        <f t="shared" si="8"/>
        <v>208</v>
      </c>
      <c r="B211" s="1" t="s">
        <v>657</v>
      </c>
      <c r="C211" s="2" t="s">
        <v>666</v>
      </c>
      <c r="D211" s="2" t="s">
        <v>39</v>
      </c>
      <c r="E211" s="16">
        <v>6.19</v>
      </c>
      <c r="F211" s="16"/>
      <c r="G211" s="16"/>
      <c r="H211" s="16"/>
      <c r="I211" s="1" t="s">
        <v>673</v>
      </c>
      <c r="J211" s="30" t="s">
        <v>674</v>
      </c>
      <c r="K211" s="30">
        <v>22460.91</v>
      </c>
      <c r="L211" s="3">
        <f t="shared" si="17"/>
        <v>7.9999875338977802</v>
      </c>
      <c r="M211" s="30">
        <v>1796.87</v>
      </c>
      <c r="N211" s="16">
        <f t="shared" si="18"/>
        <v>290.28594507269787</v>
      </c>
      <c r="O211" s="1">
        <v>10</v>
      </c>
      <c r="P211" s="5">
        <v>44467</v>
      </c>
      <c r="Q211" s="6">
        <v>44461</v>
      </c>
      <c r="R211" s="18" t="s">
        <v>672</v>
      </c>
    </row>
    <row r="212" spans="1:18" ht="63" x14ac:dyDescent="0.2">
      <c r="A212" s="4">
        <f t="shared" si="8"/>
        <v>209</v>
      </c>
      <c r="B212" s="1" t="s">
        <v>658</v>
      </c>
      <c r="C212" s="2" t="s">
        <v>666</v>
      </c>
      <c r="D212" s="2" t="s">
        <v>39</v>
      </c>
      <c r="E212" s="16">
        <v>16.899999999999999</v>
      </c>
      <c r="F212" s="16"/>
      <c r="G212" s="16"/>
      <c r="H212" s="16"/>
      <c r="I212" s="1" t="s">
        <v>673</v>
      </c>
      <c r="J212" s="30" t="s">
        <v>675</v>
      </c>
      <c r="K212" s="30">
        <v>38852.6</v>
      </c>
      <c r="L212" s="3">
        <f t="shared" ref="L212:L227" si="19">M212/K212*100</f>
        <v>8.0000051476606462</v>
      </c>
      <c r="M212" s="30">
        <v>3108.21</v>
      </c>
      <c r="N212" s="16">
        <f t="shared" ref="N212:N227" si="20">M212/E212</f>
        <v>183.91775147928996</v>
      </c>
      <c r="O212" s="1">
        <v>10</v>
      </c>
      <c r="P212" s="5">
        <v>44467</v>
      </c>
      <c r="Q212" s="6">
        <v>44461</v>
      </c>
      <c r="R212" s="18" t="s">
        <v>676</v>
      </c>
    </row>
    <row r="213" spans="1:18" ht="63" x14ac:dyDescent="0.2">
      <c r="A213" s="4">
        <f t="shared" si="8"/>
        <v>210</v>
      </c>
      <c r="B213" s="1" t="s">
        <v>659</v>
      </c>
      <c r="C213" s="2" t="s">
        <v>666</v>
      </c>
      <c r="D213" s="2" t="s">
        <v>39</v>
      </c>
      <c r="E213" s="16">
        <v>6.35</v>
      </c>
      <c r="F213" s="16"/>
      <c r="G213" s="16"/>
      <c r="H213" s="16"/>
      <c r="I213" s="1" t="s">
        <v>673</v>
      </c>
      <c r="J213" s="30" t="s">
        <v>677</v>
      </c>
      <c r="K213" s="30">
        <v>53119.839999999997</v>
      </c>
      <c r="L213" s="3">
        <f t="shared" si="19"/>
        <v>3.999993222871153</v>
      </c>
      <c r="M213" s="30">
        <v>2124.79</v>
      </c>
      <c r="N213" s="16">
        <f t="shared" si="20"/>
        <v>334.61259842519684</v>
      </c>
      <c r="O213" s="1">
        <v>10</v>
      </c>
      <c r="P213" s="5">
        <v>44467</v>
      </c>
      <c r="Q213" s="6">
        <v>44461</v>
      </c>
      <c r="R213" s="18" t="s">
        <v>678</v>
      </c>
    </row>
    <row r="214" spans="1:18" ht="63" x14ac:dyDescent="0.2">
      <c r="A214" s="4">
        <f t="shared" si="8"/>
        <v>211</v>
      </c>
      <c r="B214" s="1" t="s">
        <v>660</v>
      </c>
      <c r="C214" s="2" t="s">
        <v>666</v>
      </c>
      <c r="D214" s="2" t="s">
        <v>39</v>
      </c>
      <c r="E214" s="16">
        <v>8.9</v>
      </c>
      <c r="F214" s="16"/>
      <c r="G214" s="16"/>
      <c r="H214" s="16"/>
      <c r="I214" s="1" t="s">
        <v>673</v>
      </c>
      <c r="J214" s="30" t="s">
        <v>679</v>
      </c>
      <c r="K214" s="30">
        <v>74451.429999999993</v>
      </c>
      <c r="L214" s="3">
        <f t="shared" si="19"/>
        <v>7.9999940901067994</v>
      </c>
      <c r="M214" s="30">
        <v>5956.11</v>
      </c>
      <c r="N214" s="16">
        <f t="shared" si="20"/>
        <v>669.22584269662912</v>
      </c>
      <c r="O214" s="1">
        <v>10</v>
      </c>
      <c r="P214" s="5">
        <v>44467</v>
      </c>
      <c r="Q214" s="6">
        <v>44461</v>
      </c>
      <c r="R214" s="18" t="s">
        <v>680</v>
      </c>
    </row>
    <row r="215" spans="1:18" ht="63" x14ac:dyDescent="0.2">
      <c r="A215" s="4">
        <f t="shared" si="8"/>
        <v>212</v>
      </c>
      <c r="B215" s="1" t="s">
        <v>661</v>
      </c>
      <c r="C215" s="2" t="s">
        <v>666</v>
      </c>
      <c r="D215" s="2" t="s">
        <v>39</v>
      </c>
      <c r="E215" s="16">
        <v>4.3099999999999996</v>
      </c>
      <c r="F215" s="16"/>
      <c r="G215" s="16"/>
      <c r="H215" s="16"/>
      <c r="I215" s="1" t="s">
        <v>673</v>
      </c>
      <c r="J215" s="30" t="s">
        <v>681</v>
      </c>
      <c r="K215" s="30">
        <v>36054.57</v>
      </c>
      <c r="L215" s="3">
        <f t="shared" si="19"/>
        <v>8.0000122037234114</v>
      </c>
      <c r="M215" s="30">
        <v>2884.37</v>
      </c>
      <c r="N215" s="16">
        <f t="shared" si="20"/>
        <v>669.22737819025531</v>
      </c>
      <c r="O215" s="1">
        <v>10</v>
      </c>
      <c r="P215" s="5">
        <v>44467</v>
      </c>
      <c r="Q215" s="6">
        <v>44461</v>
      </c>
      <c r="R215" s="18" t="s">
        <v>682</v>
      </c>
    </row>
    <row r="216" spans="1:18" ht="63" x14ac:dyDescent="0.2">
      <c r="A216" s="4">
        <f t="shared" si="8"/>
        <v>213</v>
      </c>
      <c r="B216" s="1" t="s">
        <v>662</v>
      </c>
      <c r="C216" s="2" t="s">
        <v>666</v>
      </c>
      <c r="D216" s="2" t="s">
        <v>39</v>
      </c>
      <c r="E216" s="16">
        <v>1.43</v>
      </c>
      <c r="F216" s="16"/>
      <c r="G216" s="16"/>
      <c r="H216" s="16"/>
      <c r="I216" s="1" t="s">
        <v>571</v>
      </c>
      <c r="J216" s="30" t="s">
        <v>668</v>
      </c>
      <c r="K216" s="30">
        <v>24455.72</v>
      </c>
      <c r="L216" s="3">
        <f t="shared" si="19"/>
        <v>8.0000098136550477</v>
      </c>
      <c r="M216" s="30">
        <v>1956.46</v>
      </c>
      <c r="N216" s="16">
        <f t="shared" si="20"/>
        <v>1368.1538461538462</v>
      </c>
      <c r="O216" s="1">
        <v>10</v>
      </c>
      <c r="P216" s="5">
        <v>44467</v>
      </c>
      <c r="Q216" s="6">
        <v>44461</v>
      </c>
      <c r="R216" s="18" t="s">
        <v>669</v>
      </c>
    </row>
    <row r="217" spans="1:18" ht="63" x14ac:dyDescent="0.2">
      <c r="A217" s="4">
        <f t="shared" si="8"/>
        <v>214</v>
      </c>
      <c r="B217" s="1" t="s">
        <v>663</v>
      </c>
      <c r="C217" s="2" t="s">
        <v>666</v>
      </c>
      <c r="D217" s="2" t="s">
        <v>39</v>
      </c>
      <c r="E217" s="16">
        <v>20</v>
      </c>
      <c r="F217" s="16"/>
      <c r="G217" s="16"/>
      <c r="H217" s="16"/>
      <c r="I217" s="1" t="s">
        <v>571</v>
      </c>
      <c r="J217" s="30" t="s">
        <v>670</v>
      </c>
      <c r="K217" s="30">
        <v>104624.28</v>
      </c>
      <c r="L217" s="3">
        <f t="shared" si="19"/>
        <v>7.9999977060774041</v>
      </c>
      <c r="M217" s="30">
        <v>8369.94</v>
      </c>
      <c r="N217" s="16">
        <f t="shared" si="20"/>
        <v>418.49700000000001</v>
      </c>
      <c r="O217" s="1">
        <v>10</v>
      </c>
      <c r="P217" s="5">
        <v>44467</v>
      </c>
      <c r="Q217" s="6">
        <v>44461</v>
      </c>
      <c r="R217" s="18" t="s">
        <v>671</v>
      </c>
    </row>
    <row r="218" spans="1:18" ht="63" x14ac:dyDescent="0.2">
      <c r="A218" s="4">
        <f t="shared" si="8"/>
        <v>215</v>
      </c>
      <c r="B218" s="1" t="s">
        <v>664</v>
      </c>
      <c r="C218" s="2" t="s">
        <v>666</v>
      </c>
      <c r="D218" s="2" t="s">
        <v>39</v>
      </c>
      <c r="E218" s="16">
        <v>20</v>
      </c>
      <c r="F218" s="16"/>
      <c r="G218" s="16"/>
      <c r="H218" s="16"/>
      <c r="I218" s="1" t="s">
        <v>673</v>
      </c>
      <c r="J218" s="30" t="s">
        <v>683</v>
      </c>
      <c r="K218" s="30">
        <v>167306.6</v>
      </c>
      <c r="L218" s="3">
        <f t="shared" si="19"/>
        <v>8.0000011954101033</v>
      </c>
      <c r="M218" s="30">
        <v>13384.53</v>
      </c>
      <c r="N218" s="16">
        <f t="shared" si="20"/>
        <v>669.22649999999999</v>
      </c>
      <c r="O218" s="1">
        <v>10</v>
      </c>
      <c r="P218" s="5">
        <v>44467</v>
      </c>
      <c r="Q218" s="6">
        <v>44461</v>
      </c>
      <c r="R218" s="18" t="s">
        <v>684</v>
      </c>
    </row>
    <row r="219" spans="1:18" ht="47.25" x14ac:dyDescent="0.2">
      <c r="A219" s="4">
        <f t="shared" si="8"/>
        <v>216</v>
      </c>
      <c r="B219" s="1" t="s">
        <v>685</v>
      </c>
      <c r="C219" s="2" t="s">
        <v>689</v>
      </c>
      <c r="D219" s="2" t="s">
        <v>39</v>
      </c>
      <c r="E219" s="16">
        <v>14.62</v>
      </c>
      <c r="F219" s="16"/>
      <c r="G219" s="16"/>
      <c r="H219" s="16"/>
      <c r="I219" s="1" t="s">
        <v>673</v>
      </c>
      <c r="J219" s="30" t="s">
        <v>690</v>
      </c>
      <c r="K219" s="30">
        <v>169629.23</v>
      </c>
      <c r="L219" s="3">
        <f t="shared" si="19"/>
        <v>4.0000004716168309</v>
      </c>
      <c r="M219" s="30">
        <v>6785.17</v>
      </c>
      <c r="N219" s="16">
        <f t="shared" si="20"/>
        <v>464.10191518467855</v>
      </c>
      <c r="O219" s="1">
        <v>25</v>
      </c>
      <c r="P219" s="5">
        <v>44468</v>
      </c>
      <c r="Q219" s="6">
        <v>44462</v>
      </c>
      <c r="R219" s="18" t="s">
        <v>691</v>
      </c>
    </row>
    <row r="220" spans="1:18" ht="47.25" x14ac:dyDescent="0.2">
      <c r="A220" s="4">
        <f t="shared" si="8"/>
        <v>217</v>
      </c>
      <c r="B220" s="1" t="s">
        <v>686</v>
      </c>
      <c r="C220" s="2" t="s">
        <v>692</v>
      </c>
      <c r="D220" s="2" t="s">
        <v>39</v>
      </c>
      <c r="E220" s="16">
        <v>18.97</v>
      </c>
      <c r="F220" s="16"/>
      <c r="G220" s="16"/>
      <c r="H220" s="16"/>
      <c r="I220" s="1" t="s">
        <v>673</v>
      </c>
      <c r="J220" s="30" t="s">
        <v>693</v>
      </c>
      <c r="K220" s="30">
        <v>243478.29</v>
      </c>
      <c r="L220" s="3">
        <f t="shared" si="19"/>
        <v>3.9999993428572211</v>
      </c>
      <c r="M220" s="30">
        <v>9739.1299999999992</v>
      </c>
      <c r="N220" s="16">
        <f t="shared" si="20"/>
        <v>513.39641539272532</v>
      </c>
      <c r="O220" s="1">
        <v>25</v>
      </c>
      <c r="P220" s="5">
        <v>44468</v>
      </c>
      <c r="Q220" s="6">
        <v>44462</v>
      </c>
      <c r="R220" s="18" t="s">
        <v>694</v>
      </c>
    </row>
    <row r="221" spans="1:18" ht="47.25" x14ac:dyDescent="0.2">
      <c r="A221" s="4">
        <f t="shared" si="8"/>
        <v>218</v>
      </c>
      <c r="B221" s="1" t="s">
        <v>687</v>
      </c>
      <c r="C221" s="2" t="s">
        <v>692</v>
      </c>
      <c r="D221" s="2" t="s">
        <v>39</v>
      </c>
      <c r="E221" s="16">
        <v>19</v>
      </c>
      <c r="F221" s="16"/>
      <c r="G221" s="16"/>
      <c r="H221" s="16"/>
      <c r="I221" s="1" t="s">
        <v>673</v>
      </c>
      <c r="J221" s="30" t="s">
        <v>695</v>
      </c>
      <c r="K221" s="30">
        <v>243820.92</v>
      </c>
      <c r="L221" s="3">
        <f t="shared" si="19"/>
        <v>4.0000013124386538</v>
      </c>
      <c r="M221" s="30">
        <v>9752.84</v>
      </c>
      <c r="N221" s="16">
        <f t="shared" si="20"/>
        <v>513.30736842105262</v>
      </c>
      <c r="O221" s="1">
        <v>25</v>
      </c>
      <c r="P221" s="5">
        <v>44468</v>
      </c>
      <c r="Q221" s="6">
        <v>44462</v>
      </c>
      <c r="R221" s="18" t="s">
        <v>696</v>
      </c>
    </row>
    <row r="222" spans="1:18" ht="47.25" x14ac:dyDescent="0.2">
      <c r="A222" s="4">
        <f t="shared" si="8"/>
        <v>219</v>
      </c>
      <c r="B222" s="1" t="s">
        <v>688</v>
      </c>
      <c r="C222" s="2" t="s">
        <v>692</v>
      </c>
      <c r="D222" s="2" t="s">
        <v>39</v>
      </c>
      <c r="E222" s="16">
        <v>19</v>
      </c>
      <c r="F222" s="16"/>
      <c r="G222" s="16"/>
      <c r="H222" s="16"/>
      <c r="I222" s="1" t="s">
        <v>673</v>
      </c>
      <c r="J222" s="30" t="s">
        <v>697</v>
      </c>
      <c r="K222" s="30">
        <v>243620.92</v>
      </c>
      <c r="L222" s="3">
        <f t="shared" si="19"/>
        <v>4.0032851037587411</v>
      </c>
      <c r="M222" s="30">
        <v>9752.84</v>
      </c>
      <c r="N222" s="16">
        <f t="shared" si="20"/>
        <v>513.30736842105262</v>
      </c>
      <c r="O222" s="1">
        <v>25</v>
      </c>
      <c r="P222" s="5">
        <v>44468</v>
      </c>
      <c r="Q222" s="6">
        <v>44462</v>
      </c>
      <c r="R222" s="18" t="s">
        <v>698</v>
      </c>
    </row>
    <row r="223" spans="1:18" ht="64.5" customHeight="1" x14ac:dyDescent="0.2">
      <c r="A223" s="4">
        <f t="shared" si="8"/>
        <v>220</v>
      </c>
      <c r="B223" s="1" t="s">
        <v>699</v>
      </c>
      <c r="C223" s="2" t="s">
        <v>666</v>
      </c>
      <c r="D223" s="2" t="s">
        <v>39</v>
      </c>
      <c r="E223" s="16">
        <v>20</v>
      </c>
      <c r="F223" s="16"/>
      <c r="G223" s="16"/>
      <c r="H223" s="16"/>
      <c r="I223" s="1" t="s">
        <v>673</v>
      </c>
      <c r="J223" s="30" t="s">
        <v>707</v>
      </c>
      <c r="K223" s="30">
        <v>299795.51</v>
      </c>
      <c r="L223" s="3">
        <f t="shared" si="19"/>
        <v>7.9999997331514399</v>
      </c>
      <c r="M223" s="30">
        <v>23983.64</v>
      </c>
      <c r="N223" s="16">
        <f t="shared" si="20"/>
        <v>1199.182</v>
      </c>
      <c r="O223" s="1">
        <v>10</v>
      </c>
      <c r="P223" s="5">
        <v>44469</v>
      </c>
      <c r="Q223" s="6">
        <v>44463</v>
      </c>
      <c r="R223" s="18" t="s">
        <v>708</v>
      </c>
    </row>
    <row r="224" spans="1:18" ht="63" x14ac:dyDescent="0.2">
      <c r="A224" s="4">
        <f t="shared" si="8"/>
        <v>221</v>
      </c>
      <c r="B224" s="1" t="s">
        <v>700</v>
      </c>
      <c r="C224" s="2" t="s">
        <v>666</v>
      </c>
      <c r="D224" s="2" t="s">
        <v>39</v>
      </c>
      <c r="E224" s="16">
        <v>20</v>
      </c>
      <c r="F224" s="16"/>
      <c r="G224" s="16"/>
      <c r="H224" s="16"/>
      <c r="I224" s="1" t="s">
        <v>673</v>
      </c>
      <c r="J224" s="30" t="s">
        <v>709</v>
      </c>
      <c r="K224" s="30">
        <v>300079.25</v>
      </c>
      <c r="L224" s="3">
        <f t="shared" si="19"/>
        <v>8</v>
      </c>
      <c r="M224" s="30">
        <v>24006.34</v>
      </c>
      <c r="N224" s="16">
        <f t="shared" si="20"/>
        <v>1200.317</v>
      </c>
      <c r="O224" s="1">
        <v>10</v>
      </c>
      <c r="P224" s="5">
        <v>44469</v>
      </c>
      <c r="Q224" s="6">
        <v>44463</v>
      </c>
      <c r="R224" s="18" t="s">
        <v>710</v>
      </c>
    </row>
    <row r="225" spans="1:18" ht="63" x14ac:dyDescent="0.2">
      <c r="A225" s="4">
        <f t="shared" si="8"/>
        <v>222</v>
      </c>
      <c r="B225" s="1" t="s">
        <v>701</v>
      </c>
      <c r="C225" s="2" t="s">
        <v>666</v>
      </c>
      <c r="D225" s="2" t="s">
        <v>39</v>
      </c>
      <c r="E225" s="16">
        <v>18.600000000000001</v>
      </c>
      <c r="F225" s="16"/>
      <c r="G225" s="16"/>
      <c r="H225" s="16"/>
      <c r="I225" s="1" t="s">
        <v>673</v>
      </c>
      <c r="J225" s="30" t="s">
        <v>711</v>
      </c>
      <c r="K225" s="30">
        <v>155595.13</v>
      </c>
      <c r="L225" s="3">
        <f t="shared" si="19"/>
        <v>7.9999997429225447</v>
      </c>
      <c r="M225" s="30">
        <v>12447.61</v>
      </c>
      <c r="N225" s="16">
        <f t="shared" si="20"/>
        <v>669.22634408602153</v>
      </c>
      <c r="O225" s="1">
        <v>10</v>
      </c>
      <c r="P225" s="5">
        <v>44469</v>
      </c>
      <c r="Q225" s="6">
        <v>44463</v>
      </c>
      <c r="R225" s="18" t="s">
        <v>712</v>
      </c>
    </row>
    <row r="226" spans="1:18" ht="63" x14ac:dyDescent="0.2">
      <c r="A226" s="4">
        <f t="shared" si="8"/>
        <v>223</v>
      </c>
      <c r="B226" s="1" t="s">
        <v>702</v>
      </c>
      <c r="C226" s="2" t="s">
        <v>666</v>
      </c>
      <c r="D226" s="2" t="s">
        <v>39</v>
      </c>
      <c r="E226" s="16">
        <v>8</v>
      </c>
      <c r="F226" s="16"/>
      <c r="G226" s="16"/>
      <c r="H226" s="16"/>
      <c r="I226" s="1" t="s">
        <v>673</v>
      </c>
      <c r="J226" s="30" t="s">
        <v>713</v>
      </c>
      <c r="K226" s="30">
        <v>209380.88</v>
      </c>
      <c r="L226" s="3">
        <f t="shared" si="19"/>
        <v>7.9999998089605899</v>
      </c>
      <c r="M226" s="30">
        <v>16750.47</v>
      </c>
      <c r="N226" s="16">
        <f t="shared" si="20"/>
        <v>2093.8087500000001</v>
      </c>
      <c r="O226" s="1">
        <v>10</v>
      </c>
      <c r="P226" s="5">
        <v>44469</v>
      </c>
      <c r="Q226" s="6">
        <v>44463</v>
      </c>
      <c r="R226" s="18" t="s">
        <v>714</v>
      </c>
    </row>
    <row r="227" spans="1:18" ht="63" x14ac:dyDescent="0.2">
      <c r="A227" s="4">
        <f t="shared" si="8"/>
        <v>224</v>
      </c>
      <c r="B227" s="1" t="s">
        <v>703</v>
      </c>
      <c r="C227" s="2" t="s">
        <v>666</v>
      </c>
      <c r="D227" s="2" t="s">
        <v>39</v>
      </c>
      <c r="E227" s="16">
        <v>8.5</v>
      </c>
      <c r="F227" s="16"/>
      <c r="G227" s="16"/>
      <c r="H227" s="16"/>
      <c r="I227" s="1" t="s">
        <v>673</v>
      </c>
      <c r="J227" s="30" t="s">
        <v>715</v>
      </c>
      <c r="K227" s="30">
        <v>71105.3</v>
      </c>
      <c r="L227" s="3">
        <f t="shared" si="19"/>
        <v>7.9999943745402939</v>
      </c>
      <c r="M227" s="30">
        <v>5688.42</v>
      </c>
      <c r="N227" s="16">
        <f t="shared" si="20"/>
        <v>669.2258823529412</v>
      </c>
      <c r="O227" s="1">
        <v>10</v>
      </c>
      <c r="P227" s="5">
        <v>44469</v>
      </c>
      <c r="Q227" s="6">
        <v>44463</v>
      </c>
      <c r="R227" s="18" t="s">
        <v>716</v>
      </c>
    </row>
    <row r="228" spans="1:18" ht="63" x14ac:dyDescent="0.2">
      <c r="A228" s="4">
        <f t="shared" si="8"/>
        <v>225</v>
      </c>
      <c r="B228" s="1" t="s">
        <v>704</v>
      </c>
      <c r="C228" s="2" t="s">
        <v>666</v>
      </c>
      <c r="D228" s="2" t="s">
        <v>39</v>
      </c>
      <c r="E228" s="16">
        <v>12.53</v>
      </c>
      <c r="F228" s="16"/>
      <c r="G228" s="16"/>
      <c r="H228" s="16"/>
      <c r="I228" s="1" t="s">
        <v>673</v>
      </c>
      <c r="J228" s="30" t="s">
        <v>717</v>
      </c>
      <c r="K228" s="30">
        <v>432185.56</v>
      </c>
      <c r="L228" s="3">
        <f t="shared" si="17"/>
        <v>7.9999988893659459</v>
      </c>
      <c r="M228" s="30">
        <v>34574.839999999997</v>
      </c>
      <c r="N228" s="16">
        <f t="shared" si="18"/>
        <v>2759.3647246608139</v>
      </c>
      <c r="O228" s="1">
        <v>10</v>
      </c>
      <c r="P228" s="5">
        <v>44469</v>
      </c>
      <c r="Q228" s="6">
        <v>44463</v>
      </c>
      <c r="R228" s="18" t="s">
        <v>718</v>
      </c>
    </row>
    <row r="229" spans="1:18" ht="63" x14ac:dyDescent="0.2">
      <c r="A229" s="4">
        <f t="shared" si="8"/>
        <v>226</v>
      </c>
      <c r="B229" s="1" t="s">
        <v>705</v>
      </c>
      <c r="C229" s="2" t="s">
        <v>666</v>
      </c>
      <c r="D229" s="2" t="s">
        <v>39</v>
      </c>
      <c r="E229" s="16">
        <v>6.5</v>
      </c>
      <c r="F229" s="16"/>
      <c r="G229" s="16"/>
      <c r="H229" s="16"/>
      <c r="I229" s="1" t="s">
        <v>673</v>
      </c>
      <c r="J229" s="30" t="s">
        <v>719</v>
      </c>
      <c r="K229" s="30">
        <v>231822.27</v>
      </c>
      <c r="L229" s="3">
        <f t="shared" si="17"/>
        <v>7.9999993098160926</v>
      </c>
      <c r="M229" s="30">
        <v>18545.78</v>
      </c>
      <c r="N229" s="16">
        <f t="shared" si="18"/>
        <v>2853.1969230769228</v>
      </c>
      <c r="O229" s="1">
        <v>10</v>
      </c>
      <c r="P229" s="5">
        <v>44469</v>
      </c>
      <c r="Q229" s="6">
        <v>44463</v>
      </c>
      <c r="R229" s="18" t="s">
        <v>720</v>
      </c>
    </row>
    <row r="230" spans="1:18" ht="63" x14ac:dyDescent="0.2">
      <c r="A230" s="4">
        <f t="shared" si="8"/>
        <v>227</v>
      </c>
      <c r="B230" s="1" t="s">
        <v>706</v>
      </c>
      <c r="C230" s="2" t="s">
        <v>666</v>
      </c>
      <c r="D230" s="2" t="s">
        <v>39</v>
      </c>
      <c r="E230" s="16">
        <v>4.4000000000000004</v>
      </c>
      <c r="F230" s="16"/>
      <c r="G230" s="16"/>
      <c r="H230" s="16"/>
      <c r="I230" s="1" t="s">
        <v>673</v>
      </c>
      <c r="J230" s="30" t="s">
        <v>721</v>
      </c>
      <c r="K230" s="30">
        <v>54020.5</v>
      </c>
      <c r="L230" s="3">
        <f t="shared" si="17"/>
        <v>8</v>
      </c>
      <c r="M230" s="30">
        <v>4321.6400000000003</v>
      </c>
      <c r="N230" s="16">
        <f t="shared" si="18"/>
        <v>982.19090909090903</v>
      </c>
      <c r="O230" s="1">
        <v>10</v>
      </c>
      <c r="P230" s="5">
        <v>44469</v>
      </c>
      <c r="Q230" s="6">
        <v>44463</v>
      </c>
      <c r="R230" s="18" t="s">
        <v>722</v>
      </c>
    </row>
    <row r="231" spans="1:18" s="13" customFormat="1" ht="16.5" thickBot="1" x14ac:dyDescent="0.25">
      <c r="A231" s="21" t="s">
        <v>1</v>
      </c>
      <c r="B231" s="22"/>
      <c r="C231" s="22"/>
      <c r="D231" s="22"/>
      <c r="E231" s="10">
        <f>SUM(E4:E230)</f>
        <v>1848.1499999999992</v>
      </c>
      <c r="F231" s="10">
        <f>SUM(F4:F230)</f>
        <v>0</v>
      </c>
      <c r="G231" s="10">
        <f>SUM(G4:G230)</f>
        <v>0</v>
      </c>
      <c r="H231" s="10">
        <f>SUM(H4:H230)</f>
        <v>0</v>
      </c>
      <c r="I231" s="10"/>
      <c r="J231" s="10"/>
      <c r="K231" s="10">
        <f>SUM(K4:K230)</f>
        <v>14292947.099999998</v>
      </c>
      <c r="L231" s="10">
        <f>M231/K231*100</f>
        <v>9.7644321373021778</v>
      </c>
      <c r="M231" s="10">
        <f>SUM(M4:M230)</f>
        <v>1395625.1199999994</v>
      </c>
      <c r="N231" s="10">
        <f>M231/E231</f>
        <v>755.14710386061734</v>
      </c>
      <c r="O231" s="11"/>
      <c r="P231" s="11"/>
      <c r="Q231" s="11"/>
      <c r="R231" s="12"/>
    </row>
    <row r="232" spans="1:18" x14ac:dyDescent="0.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</row>
    <row r="233" spans="1:18" x14ac:dyDescent="0.2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</row>
    <row r="234" spans="1:18" x14ac:dyDescent="0.2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</row>
    <row r="235" spans="1:18" x14ac:dyDescent="0.2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</row>
    <row r="236" spans="1:18" x14ac:dyDescent="0.2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</row>
    <row r="237" spans="1:18" x14ac:dyDescent="0.2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</row>
    <row r="238" spans="1:18" x14ac:dyDescent="0.2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</row>
    <row r="239" spans="1:18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</row>
    <row r="240" spans="1:18" x14ac:dyDescent="0.2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</row>
    <row r="241" spans="1:18" x14ac:dyDescent="0.2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</row>
    <row r="242" spans="1:18" x14ac:dyDescent="0.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</row>
    <row r="243" spans="1:18" x14ac:dyDescent="0.2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</row>
    <row r="244" spans="1:18" x14ac:dyDescent="0.2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</row>
    <row r="245" spans="1:18" x14ac:dyDescent="0.2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</row>
    <row r="246" spans="1:18" x14ac:dyDescent="0.2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</row>
    <row r="247" spans="1:18" x14ac:dyDescent="0.2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</row>
    <row r="248" spans="1:18" x14ac:dyDescent="0.2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</row>
    <row r="249" spans="1:18" x14ac:dyDescent="0.2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</row>
    <row r="250" spans="1:18" x14ac:dyDescent="0.2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</row>
    <row r="251" spans="1:18" x14ac:dyDescent="0.2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</row>
    <row r="252" spans="1:18" x14ac:dyDescent="0.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</row>
    <row r="253" spans="1:18" x14ac:dyDescent="0.2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</row>
    <row r="254" spans="1:18" x14ac:dyDescent="0.2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</row>
    <row r="255" spans="1:18" x14ac:dyDescent="0.2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</row>
    <row r="256" spans="1:18" x14ac:dyDescent="0.2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</row>
    <row r="257" spans="1:18" x14ac:dyDescent="0.2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</row>
    <row r="258" spans="1:18" x14ac:dyDescent="0.2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</row>
    <row r="259" spans="1:18" x14ac:dyDescent="0.2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</row>
    <row r="260" spans="1:18" x14ac:dyDescent="0.2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</row>
    <row r="261" spans="1:18" x14ac:dyDescent="0.2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</row>
    <row r="262" spans="1:18" x14ac:dyDescent="0.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</row>
    <row r="263" spans="1:18" x14ac:dyDescent="0.2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</row>
    <row r="264" spans="1:18" x14ac:dyDescent="0.2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</row>
    <row r="265" spans="1:18" x14ac:dyDescent="0.2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</row>
    <row r="266" spans="1:18" x14ac:dyDescent="0.2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</row>
    <row r="267" spans="1:18" x14ac:dyDescent="0.2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</row>
    <row r="268" spans="1:18" x14ac:dyDescent="0.2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</row>
    <row r="269" spans="1:18" x14ac:dyDescent="0.2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</row>
    <row r="270" spans="1:18" x14ac:dyDescent="0.2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</row>
    <row r="271" spans="1:18" x14ac:dyDescent="0.2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</row>
    <row r="272" spans="1:18" x14ac:dyDescent="0.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</row>
    <row r="273" spans="1:18" x14ac:dyDescent="0.2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</row>
    <row r="274" spans="1:18" x14ac:dyDescent="0.2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</row>
    <row r="275" spans="1:18" x14ac:dyDescent="0.2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</row>
    <row r="276" spans="1:18" x14ac:dyDescent="0.2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</row>
    <row r="277" spans="1:18" x14ac:dyDescent="0.2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</row>
    <row r="278" spans="1:18" x14ac:dyDescent="0.2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</row>
    <row r="279" spans="1:18" x14ac:dyDescent="0.2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</row>
    <row r="280" spans="1:18" x14ac:dyDescent="0.2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</row>
    <row r="281" spans="1:18" x14ac:dyDescent="0.2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</row>
    <row r="282" spans="1:18" x14ac:dyDescent="0.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</row>
    <row r="283" spans="1:18" x14ac:dyDescent="0.2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</row>
    <row r="284" spans="1:18" x14ac:dyDescent="0.2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</row>
    <row r="285" spans="1:18" x14ac:dyDescent="0.2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</row>
    <row r="286" spans="1:18" x14ac:dyDescent="0.2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</row>
    <row r="287" spans="1:18" x14ac:dyDescent="0.2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</row>
    <row r="288" spans="1:18" x14ac:dyDescent="0.2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</row>
    <row r="289" spans="1:18" x14ac:dyDescent="0.2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</row>
    <row r="290" spans="1:18" x14ac:dyDescent="0.2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</row>
    <row r="291" spans="1:18" x14ac:dyDescent="0.2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</row>
    <row r="292" spans="1:18" x14ac:dyDescent="0.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</row>
    <row r="293" spans="1:18" x14ac:dyDescent="0.2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</row>
    <row r="294" spans="1:18" x14ac:dyDescent="0.2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</row>
    <row r="295" spans="1:18" x14ac:dyDescent="0.2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</row>
    <row r="296" spans="1:18" x14ac:dyDescent="0.2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</row>
    <row r="297" spans="1:18" x14ac:dyDescent="0.2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</row>
    <row r="298" spans="1:18" x14ac:dyDescent="0.2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</row>
    <row r="299" spans="1:18" x14ac:dyDescent="0.2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</row>
    <row r="300" spans="1:18" x14ac:dyDescent="0.2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</row>
    <row r="301" spans="1:18" x14ac:dyDescent="0.2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</row>
    <row r="302" spans="1:18" x14ac:dyDescent="0.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</row>
    <row r="303" spans="1:18" x14ac:dyDescent="0.2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</row>
    <row r="304" spans="1:18" x14ac:dyDescent="0.2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</row>
    <row r="305" spans="1:18" x14ac:dyDescent="0.2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</row>
    <row r="306" spans="1:18" x14ac:dyDescent="0.2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</row>
    <row r="307" spans="1:18" x14ac:dyDescent="0.2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</row>
    <row r="308" spans="1:18" x14ac:dyDescent="0.2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</row>
    <row r="309" spans="1:18" x14ac:dyDescent="0.2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</row>
    <row r="310" spans="1:18" x14ac:dyDescent="0.2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</row>
    <row r="311" spans="1:18" x14ac:dyDescent="0.2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</row>
    <row r="312" spans="1:18" x14ac:dyDescent="0.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</row>
    <row r="313" spans="1:18" x14ac:dyDescent="0.2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</row>
    <row r="314" spans="1:18" x14ac:dyDescent="0.2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</row>
    <row r="315" spans="1:18" x14ac:dyDescent="0.2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</row>
    <row r="316" spans="1:18" x14ac:dyDescent="0.2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</row>
    <row r="317" spans="1:18" x14ac:dyDescent="0.2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</row>
    <row r="318" spans="1:18" x14ac:dyDescent="0.2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</row>
    <row r="319" spans="1:18" x14ac:dyDescent="0.2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</row>
    <row r="320" spans="1:18" x14ac:dyDescent="0.2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</row>
    <row r="321" spans="1:18" x14ac:dyDescent="0.2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</row>
    <row r="322" spans="1:18" x14ac:dyDescent="0.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</row>
    <row r="323" spans="1:18" x14ac:dyDescent="0.2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</row>
    <row r="324" spans="1:18" x14ac:dyDescent="0.2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</row>
    <row r="325" spans="1:18" x14ac:dyDescent="0.2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</row>
    <row r="326" spans="1:18" x14ac:dyDescent="0.2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</row>
    <row r="327" spans="1:18" x14ac:dyDescent="0.2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</row>
    <row r="328" spans="1:18" x14ac:dyDescent="0.2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</row>
    <row r="329" spans="1:18" x14ac:dyDescent="0.2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</row>
    <row r="330" spans="1:18" x14ac:dyDescent="0.2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</row>
    <row r="331" spans="1:18" x14ac:dyDescent="0.2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</row>
    <row r="332" spans="1:18" x14ac:dyDescent="0.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</row>
    <row r="333" spans="1:18" x14ac:dyDescent="0.2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</row>
    <row r="334" spans="1:18" x14ac:dyDescent="0.2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</row>
    <row r="335" spans="1:18" x14ac:dyDescent="0.2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</row>
    <row r="336" spans="1:18" x14ac:dyDescent="0.2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</row>
    <row r="337" spans="1:18" x14ac:dyDescent="0.2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</row>
    <row r="338" spans="1:18" x14ac:dyDescent="0.2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</row>
    <row r="339" spans="1:18" x14ac:dyDescent="0.2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</row>
    <row r="340" spans="1:18" x14ac:dyDescent="0.2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</row>
    <row r="341" spans="1:18" x14ac:dyDescent="0.2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</row>
    <row r="342" spans="1:18" x14ac:dyDescent="0.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</row>
    <row r="343" spans="1:18" x14ac:dyDescent="0.2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</row>
    <row r="344" spans="1:18" x14ac:dyDescent="0.2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</row>
    <row r="345" spans="1:18" x14ac:dyDescent="0.2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</row>
    <row r="346" spans="1:18" x14ac:dyDescent="0.2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</row>
    <row r="347" spans="1:18" x14ac:dyDescent="0.2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</row>
    <row r="348" spans="1:18" x14ac:dyDescent="0.2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</row>
    <row r="349" spans="1:18" x14ac:dyDescent="0.2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</row>
    <row r="350" spans="1:18" x14ac:dyDescent="0.2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</row>
    <row r="351" spans="1:18" x14ac:dyDescent="0.2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</row>
    <row r="352" spans="1:18" x14ac:dyDescent="0.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</row>
    <row r="353" spans="1:18" x14ac:dyDescent="0.2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</row>
    <row r="354" spans="1:18" x14ac:dyDescent="0.2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</row>
    <row r="355" spans="1:18" x14ac:dyDescent="0.2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</row>
    <row r="356" spans="1:18" x14ac:dyDescent="0.2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</row>
    <row r="357" spans="1:18" x14ac:dyDescent="0.2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</row>
    <row r="358" spans="1:18" x14ac:dyDescent="0.2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</row>
    <row r="359" spans="1:18" x14ac:dyDescent="0.2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</row>
    <row r="360" spans="1:18" x14ac:dyDescent="0.2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</row>
    <row r="361" spans="1:18" x14ac:dyDescent="0.2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</row>
    <row r="362" spans="1:18" x14ac:dyDescent="0.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</row>
    <row r="363" spans="1:18" x14ac:dyDescent="0.2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</row>
    <row r="364" spans="1:18" x14ac:dyDescent="0.2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</row>
    <row r="365" spans="1:18" x14ac:dyDescent="0.2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</row>
    <row r="366" spans="1:18" x14ac:dyDescent="0.2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</row>
    <row r="367" spans="1:18" x14ac:dyDescent="0.2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</row>
    <row r="368" spans="1:18" x14ac:dyDescent="0.2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</row>
    <row r="369" spans="1:18" x14ac:dyDescent="0.2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</row>
    <row r="370" spans="1:18" x14ac:dyDescent="0.2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</row>
    <row r="371" spans="1:18" x14ac:dyDescent="0.2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</row>
    <row r="372" spans="1:18" x14ac:dyDescent="0.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</row>
    <row r="373" spans="1:18" x14ac:dyDescent="0.2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</row>
    <row r="374" spans="1:18" x14ac:dyDescent="0.2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</row>
    <row r="375" spans="1:18" x14ac:dyDescent="0.2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</row>
    <row r="376" spans="1:18" x14ac:dyDescent="0.2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</row>
    <row r="377" spans="1:18" x14ac:dyDescent="0.2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</row>
    <row r="378" spans="1:18" x14ac:dyDescent="0.2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</row>
    <row r="379" spans="1:18" x14ac:dyDescent="0.2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</row>
    <row r="380" spans="1:18" x14ac:dyDescent="0.2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</row>
    <row r="381" spans="1:18" x14ac:dyDescent="0.2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</row>
    <row r="382" spans="1:18" x14ac:dyDescent="0.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</row>
    <row r="383" spans="1:18" x14ac:dyDescent="0.2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</row>
    <row r="384" spans="1:18" x14ac:dyDescent="0.2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</row>
    <row r="385" spans="1:18" x14ac:dyDescent="0.2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</row>
    <row r="386" spans="1:18" x14ac:dyDescent="0.2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</row>
    <row r="387" spans="1:18" x14ac:dyDescent="0.2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</row>
    <row r="388" spans="1:18" x14ac:dyDescent="0.2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</row>
    <row r="389" spans="1:18" x14ac:dyDescent="0.2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</row>
    <row r="390" spans="1:18" x14ac:dyDescent="0.2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</row>
    <row r="391" spans="1:18" x14ac:dyDescent="0.2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</row>
    <row r="392" spans="1:18" x14ac:dyDescent="0.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</row>
    <row r="393" spans="1:18" x14ac:dyDescent="0.2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</row>
    <row r="394" spans="1:18" x14ac:dyDescent="0.2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</row>
    <row r="395" spans="1:18" x14ac:dyDescent="0.2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</row>
    <row r="396" spans="1:18" x14ac:dyDescent="0.2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</row>
    <row r="397" spans="1:18" x14ac:dyDescent="0.2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</row>
    <row r="398" spans="1:18" x14ac:dyDescent="0.2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</row>
    <row r="399" spans="1:18" x14ac:dyDescent="0.2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</row>
    <row r="400" spans="1:18" x14ac:dyDescent="0.2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</row>
    <row r="401" spans="1:18" x14ac:dyDescent="0.2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</row>
    <row r="402" spans="1:18" x14ac:dyDescent="0.2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</row>
    <row r="403" spans="1:18" x14ac:dyDescent="0.2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</row>
    <row r="404" spans="1:18" x14ac:dyDescent="0.2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</row>
    <row r="405" spans="1:18" x14ac:dyDescent="0.2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</row>
    <row r="406" spans="1:18" x14ac:dyDescent="0.2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</row>
    <row r="407" spans="1:18" x14ac:dyDescent="0.2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</row>
    <row r="408" spans="1:18" x14ac:dyDescent="0.2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</row>
    <row r="409" spans="1:18" x14ac:dyDescent="0.2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</row>
    <row r="410" spans="1:18" x14ac:dyDescent="0.2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</row>
    <row r="411" spans="1:18" x14ac:dyDescent="0.2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</row>
    <row r="412" spans="1:18" x14ac:dyDescent="0.2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</row>
    <row r="413" spans="1:18" x14ac:dyDescent="0.2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</row>
    <row r="414" spans="1:18" x14ac:dyDescent="0.2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</row>
    <row r="415" spans="1:18" x14ac:dyDescent="0.2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</row>
    <row r="416" spans="1:18" x14ac:dyDescent="0.2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</row>
    <row r="417" spans="1:18" x14ac:dyDescent="0.2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</row>
    <row r="418" spans="1:18" x14ac:dyDescent="0.2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</row>
    <row r="419" spans="1:18" x14ac:dyDescent="0.2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</row>
    <row r="420" spans="1:18" x14ac:dyDescent="0.2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</row>
    <row r="421" spans="1:18" x14ac:dyDescent="0.2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</row>
    <row r="422" spans="1:18" x14ac:dyDescent="0.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</row>
    <row r="423" spans="1:18" x14ac:dyDescent="0.2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</row>
    <row r="424" spans="1:18" x14ac:dyDescent="0.2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</row>
    <row r="425" spans="1:18" x14ac:dyDescent="0.2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</row>
    <row r="426" spans="1:18" x14ac:dyDescent="0.2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</row>
    <row r="427" spans="1:18" x14ac:dyDescent="0.2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</row>
    <row r="428" spans="1:18" x14ac:dyDescent="0.2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</row>
    <row r="429" spans="1:18" x14ac:dyDescent="0.2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</row>
    <row r="430" spans="1:18" x14ac:dyDescent="0.2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</row>
    <row r="431" spans="1:18" x14ac:dyDescent="0.2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</row>
    <row r="432" spans="1:18" x14ac:dyDescent="0.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</row>
    <row r="433" spans="1:18" x14ac:dyDescent="0.2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</row>
    <row r="434" spans="1:18" x14ac:dyDescent="0.2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</row>
    <row r="435" spans="1:18" x14ac:dyDescent="0.2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</row>
    <row r="436" spans="1:18" x14ac:dyDescent="0.2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</row>
    <row r="437" spans="1:18" x14ac:dyDescent="0.2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</row>
    <row r="438" spans="1:18" x14ac:dyDescent="0.2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</row>
    <row r="439" spans="1:18" x14ac:dyDescent="0.2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</row>
    <row r="440" spans="1:18" x14ac:dyDescent="0.2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</row>
    <row r="441" spans="1:18" x14ac:dyDescent="0.2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</row>
    <row r="442" spans="1:18" x14ac:dyDescent="0.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</row>
    <row r="443" spans="1:18" x14ac:dyDescent="0.2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</row>
    <row r="444" spans="1:18" x14ac:dyDescent="0.2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</row>
    <row r="445" spans="1:18" x14ac:dyDescent="0.2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</row>
    <row r="446" spans="1:18" x14ac:dyDescent="0.2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</row>
    <row r="447" spans="1:18" x14ac:dyDescent="0.2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</row>
    <row r="448" spans="1:18" x14ac:dyDescent="0.2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</row>
    <row r="449" spans="1:18" x14ac:dyDescent="0.2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</row>
    <row r="450" spans="1:18" x14ac:dyDescent="0.2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</row>
    <row r="451" spans="1:18" x14ac:dyDescent="0.2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</row>
    <row r="452" spans="1:18" x14ac:dyDescent="0.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</row>
    <row r="453" spans="1:18" x14ac:dyDescent="0.2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</row>
    <row r="454" spans="1:18" x14ac:dyDescent="0.2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</row>
    <row r="455" spans="1:18" x14ac:dyDescent="0.2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</row>
    <row r="456" spans="1:18" x14ac:dyDescent="0.2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</row>
    <row r="457" spans="1:18" x14ac:dyDescent="0.2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</row>
    <row r="458" spans="1:18" x14ac:dyDescent="0.2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</row>
    <row r="459" spans="1:18" x14ac:dyDescent="0.2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</row>
    <row r="460" spans="1:18" x14ac:dyDescent="0.2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</row>
    <row r="461" spans="1:18" x14ac:dyDescent="0.2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</row>
    <row r="462" spans="1:18" x14ac:dyDescent="0.2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</row>
    <row r="463" spans="1:18" x14ac:dyDescent="0.2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</row>
    <row r="464" spans="1:18" x14ac:dyDescent="0.2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</row>
    <row r="465" spans="1:18" x14ac:dyDescent="0.2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</row>
    <row r="466" spans="1:18" x14ac:dyDescent="0.2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</row>
    <row r="467" spans="1:18" x14ac:dyDescent="0.2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</row>
    <row r="468" spans="1:18" x14ac:dyDescent="0.2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</row>
    <row r="469" spans="1:18" x14ac:dyDescent="0.2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</row>
    <row r="470" spans="1:18" x14ac:dyDescent="0.2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</row>
    <row r="471" spans="1:18" x14ac:dyDescent="0.2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</row>
    <row r="472" spans="1:18" x14ac:dyDescent="0.2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</row>
    <row r="473" spans="1:18" x14ac:dyDescent="0.2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</row>
    <row r="474" spans="1:18" x14ac:dyDescent="0.2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</row>
    <row r="475" spans="1:18" x14ac:dyDescent="0.2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</row>
    <row r="476" spans="1:18" x14ac:dyDescent="0.2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</row>
    <row r="477" spans="1:18" x14ac:dyDescent="0.2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</row>
    <row r="478" spans="1:18" x14ac:dyDescent="0.2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</row>
    <row r="479" spans="1:18" x14ac:dyDescent="0.2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</row>
    <row r="480" spans="1:18" x14ac:dyDescent="0.2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</row>
    <row r="481" spans="1:18" x14ac:dyDescent="0.2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</row>
    <row r="482" spans="1:18" x14ac:dyDescent="0.2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</row>
    <row r="483" spans="1:18" x14ac:dyDescent="0.2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</row>
    <row r="484" spans="1:18" x14ac:dyDescent="0.2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</row>
    <row r="485" spans="1:18" x14ac:dyDescent="0.2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</row>
    <row r="486" spans="1:18" x14ac:dyDescent="0.2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</row>
    <row r="487" spans="1:18" x14ac:dyDescent="0.2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</row>
    <row r="488" spans="1:18" x14ac:dyDescent="0.2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</row>
    <row r="489" spans="1:18" x14ac:dyDescent="0.2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</row>
    <row r="490" spans="1:18" x14ac:dyDescent="0.2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</row>
    <row r="491" spans="1:18" x14ac:dyDescent="0.2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</row>
    <row r="492" spans="1:18" x14ac:dyDescent="0.2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</row>
    <row r="493" spans="1:18" x14ac:dyDescent="0.2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</row>
    <row r="494" spans="1:18" x14ac:dyDescent="0.2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</row>
    <row r="495" spans="1:18" x14ac:dyDescent="0.2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</row>
    <row r="496" spans="1:18" x14ac:dyDescent="0.2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</row>
    <row r="497" spans="1:18" x14ac:dyDescent="0.2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</row>
    <row r="498" spans="1:18" x14ac:dyDescent="0.2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</row>
    <row r="499" spans="1:18" x14ac:dyDescent="0.2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</row>
    <row r="500" spans="1:18" x14ac:dyDescent="0.2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</row>
    <row r="501" spans="1:18" x14ac:dyDescent="0.2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</row>
    <row r="502" spans="1:18" x14ac:dyDescent="0.2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</row>
    <row r="503" spans="1:18" x14ac:dyDescent="0.2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</row>
    <row r="504" spans="1:18" x14ac:dyDescent="0.2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</row>
    <row r="505" spans="1:18" x14ac:dyDescent="0.2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</row>
    <row r="506" spans="1:18" x14ac:dyDescent="0.2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</row>
    <row r="507" spans="1:18" x14ac:dyDescent="0.2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</row>
    <row r="508" spans="1:18" x14ac:dyDescent="0.2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</row>
    <row r="509" spans="1:18" x14ac:dyDescent="0.2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</row>
    <row r="510" spans="1:18" x14ac:dyDescent="0.2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</row>
    <row r="511" spans="1:18" x14ac:dyDescent="0.2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</row>
    <row r="512" spans="1:18" x14ac:dyDescent="0.2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</row>
    <row r="513" spans="1:18" x14ac:dyDescent="0.2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</row>
    <row r="514" spans="1:18" x14ac:dyDescent="0.2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</row>
    <row r="515" spans="1:18" x14ac:dyDescent="0.2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</row>
    <row r="516" spans="1:18" x14ac:dyDescent="0.2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</row>
    <row r="517" spans="1:18" x14ac:dyDescent="0.2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</row>
    <row r="518" spans="1:18" x14ac:dyDescent="0.2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</row>
    <row r="519" spans="1:18" x14ac:dyDescent="0.2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</row>
    <row r="520" spans="1:18" x14ac:dyDescent="0.2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</row>
    <row r="521" spans="1:18" x14ac:dyDescent="0.2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</row>
    <row r="522" spans="1:18" x14ac:dyDescent="0.2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</row>
    <row r="523" spans="1:18" x14ac:dyDescent="0.2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</row>
    <row r="524" spans="1:18" x14ac:dyDescent="0.2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</row>
    <row r="525" spans="1:18" x14ac:dyDescent="0.2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</row>
    <row r="526" spans="1:18" x14ac:dyDescent="0.2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</row>
    <row r="527" spans="1:18" x14ac:dyDescent="0.2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</row>
    <row r="528" spans="1:18" x14ac:dyDescent="0.2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</row>
    <row r="529" spans="1:18" x14ac:dyDescent="0.2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</row>
    <row r="530" spans="1:18" x14ac:dyDescent="0.2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</row>
    <row r="531" spans="1:18" x14ac:dyDescent="0.2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</row>
    <row r="532" spans="1:18" x14ac:dyDescent="0.2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</row>
    <row r="533" spans="1:18" x14ac:dyDescent="0.2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</row>
    <row r="534" spans="1:18" x14ac:dyDescent="0.2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</row>
    <row r="535" spans="1:18" x14ac:dyDescent="0.2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</row>
    <row r="536" spans="1:18" x14ac:dyDescent="0.2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</row>
    <row r="537" spans="1:18" x14ac:dyDescent="0.2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</row>
    <row r="538" spans="1:18" x14ac:dyDescent="0.2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</row>
    <row r="539" spans="1:18" x14ac:dyDescent="0.2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</row>
    <row r="540" spans="1:18" x14ac:dyDescent="0.2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</row>
    <row r="541" spans="1:18" x14ac:dyDescent="0.2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</row>
    <row r="542" spans="1:18" x14ac:dyDescent="0.2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</row>
    <row r="543" spans="1:18" x14ac:dyDescent="0.2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</row>
    <row r="544" spans="1:18" x14ac:dyDescent="0.2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</row>
    <row r="545" spans="1:18" x14ac:dyDescent="0.2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</row>
    <row r="546" spans="1:18" x14ac:dyDescent="0.2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</row>
    <row r="547" spans="1:18" x14ac:dyDescent="0.2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</row>
    <row r="548" spans="1:18" x14ac:dyDescent="0.2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</row>
    <row r="549" spans="1:18" x14ac:dyDescent="0.2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</row>
    <row r="550" spans="1:18" x14ac:dyDescent="0.2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</row>
    <row r="551" spans="1:18" x14ac:dyDescent="0.2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</row>
    <row r="552" spans="1:18" x14ac:dyDescent="0.2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</row>
    <row r="553" spans="1:18" x14ac:dyDescent="0.2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</row>
    <row r="554" spans="1:18" x14ac:dyDescent="0.2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</row>
    <row r="555" spans="1:18" x14ac:dyDescent="0.2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</row>
    <row r="556" spans="1:18" x14ac:dyDescent="0.2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</row>
    <row r="557" spans="1:18" x14ac:dyDescent="0.2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</row>
    <row r="558" spans="1:18" x14ac:dyDescent="0.2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</row>
    <row r="559" spans="1:18" x14ac:dyDescent="0.2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</row>
    <row r="560" spans="1:18" x14ac:dyDescent="0.2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</row>
    <row r="561" spans="1:18" x14ac:dyDescent="0.2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</row>
    <row r="562" spans="1:18" x14ac:dyDescent="0.2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</row>
    <row r="563" spans="1:18" x14ac:dyDescent="0.2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</row>
    <row r="564" spans="1:18" x14ac:dyDescent="0.2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</row>
    <row r="565" spans="1:18" x14ac:dyDescent="0.2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</row>
    <row r="566" spans="1:18" x14ac:dyDescent="0.2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</row>
    <row r="567" spans="1:18" x14ac:dyDescent="0.2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</row>
    <row r="568" spans="1:18" x14ac:dyDescent="0.2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</row>
    <row r="569" spans="1:18" x14ac:dyDescent="0.2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</row>
    <row r="570" spans="1:18" x14ac:dyDescent="0.2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</row>
    <row r="571" spans="1:18" x14ac:dyDescent="0.2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</row>
    <row r="572" spans="1:18" x14ac:dyDescent="0.2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</row>
    <row r="573" spans="1:18" x14ac:dyDescent="0.2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</row>
    <row r="574" spans="1:18" x14ac:dyDescent="0.2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</row>
    <row r="575" spans="1:18" x14ac:dyDescent="0.2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</row>
    <row r="576" spans="1:18" x14ac:dyDescent="0.2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</row>
    <row r="577" spans="1:18" x14ac:dyDescent="0.2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</row>
    <row r="578" spans="1:18" x14ac:dyDescent="0.2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</row>
    <row r="579" spans="1:18" x14ac:dyDescent="0.2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</row>
    <row r="580" spans="1:18" x14ac:dyDescent="0.2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</row>
    <row r="581" spans="1:18" x14ac:dyDescent="0.2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</row>
    <row r="582" spans="1:18" x14ac:dyDescent="0.2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</row>
    <row r="583" spans="1:18" x14ac:dyDescent="0.2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</row>
    <row r="584" spans="1:18" x14ac:dyDescent="0.2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</row>
    <row r="585" spans="1:18" x14ac:dyDescent="0.2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</row>
    <row r="586" spans="1:18" x14ac:dyDescent="0.2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</row>
    <row r="587" spans="1:18" x14ac:dyDescent="0.2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</row>
    <row r="588" spans="1:18" x14ac:dyDescent="0.2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</row>
    <row r="589" spans="1:18" x14ac:dyDescent="0.2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</row>
    <row r="590" spans="1:18" x14ac:dyDescent="0.2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</row>
    <row r="591" spans="1:18" x14ac:dyDescent="0.2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</row>
    <row r="592" spans="1:18" x14ac:dyDescent="0.2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</row>
    <row r="593" spans="1:18" x14ac:dyDescent="0.2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</row>
    <row r="594" spans="1:18" x14ac:dyDescent="0.2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</row>
    <row r="595" spans="1:18" x14ac:dyDescent="0.2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</row>
    <row r="596" spans="1:18" x14ac:dyDescent="0.2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</row>
    <row r="597" spans="1:18" x14ac:dyDescent="0.2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</row>
    <row r="598" spans="1:18" x14ac:dyDescent="0.2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</row>
    <row r="599" spans="1:18" x14ac:dyDescent="0.2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</row>
    <row r="600" spans="1:18" x14ac:dyDescent="0.2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</row>
    <row r="601" spans="1:18" x14ac:dyDescent="0.2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</row>
    <row r="602" spans="1:18" x14ac:dyDescent="0.2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</row>
    <row r="603" spans="1:18" x14ac:dyDescent="0.2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</row>
    <row r="604" spans="1:18" x14ac:dyDescent="0.2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</row>
    <row r="605" spans="1:18" x14ac:dyDescent="0.2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</row>
    <row r="606" spans="1:18" x14ac:dyDescent="0.2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</row>
    <row r="607" spans="1:18" x14ac:dyDescent="0.2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</row>
    <row r="608" spans="1:18" x14ac:dyDescent="0.2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</row>
    <row r="609" spans="1:18" x14ac:dyDescent="0.2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</row>
    <row r="610" spans="1:18" x14ac:dyDescent="0.2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</row>
    <row r="611" spans="1:18" x14ac:dyDescent="0.2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</row>
    <row r="612" spans="1:18" x14ac:dyDescent="0.2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</row>
    <row r="613" spans="1:18" x14ac:dyDescent="0.2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</row>
    <row r="614" spans="1:18" x14ac:dyDescent="0.2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</row>
    <row r="615" spans="1:18" x14ac:dyDescent="0.2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</row>
    <row r="616" spans="1:18" x14ac:dyDescent="0.2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</row>
    <row r="617" spans="1:18" x14ac:dyDescent="0.2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</row>
    <row r="618" spans="1:18" x14ac:dyDescent="0.2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</row>
    <row r="619" spans="1:18" x14ac:dyDescent="0.2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</row>
    <row r="620" spans="1:18" x14ac:dyDescent="0.2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</row>
    <row r="621" spans="1:18" x14ac:dyDescent="0.2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</row>
    <row r="622" spans="1:18" x14ac:dyDescent="0.2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</row>
    <row r="623" spans="1:18" x14ac:dyDescent="0.2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</row>
    <row r="624" spans="1:18" x14ac:dyDescent="0.2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</row>
    <row r="625" spans="1:18" x14ac:dyDescent="0.2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</row>
    <row r="626" spans="1:18" x14ac:dyDescent="0.2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</row>
    <row r="627" spans="1:18" x14ac:dyDescent="0.2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</row>
    <row r="628" spans="1:18" x14ac:dyDescent="0.2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</row>
    <row r="629" spans="1:18" x14ac:dyDescent="0.2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</row>
    <row r="630" spans="1:18" x14ac:dyDescent="0.2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</row>
    <row r="631" spans="1:18" x14ac:dyDescent="0.2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</row>
    <row r="632" spans="1:18" x14ac:dyDescent="0.2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</row>
    <row r="633" spans="1:18" x14ac:dyDescent="0.2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</row>
    <row r="634" spans="1:18" x14ac:dyDescent="0.2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</row>
    <row r="635" spans="1:18" x14ac:dyDescent="0.2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</row>
    <row r="636" spans="1:18" x14ac:dyDescent="0.2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</row>
    <row r="637" spans="1:18" x14ac:dyDescent="0.2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</row>
    <row r="638" spans="1:18" x14ac:dyDescent="0.2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</row>
    <row r="639" spans="1:18" x14ac:dyDescent="0.2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</row>
    <row r="640" spans="1:18" x14ac:dyDescent="0.2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</row>
    <row r="641" spans="1:18" x14ac:dyDescent="0.2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</row>
    <row r="642" spans="1:18" x14ac:dyDescent="0.2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</row>
    <row r="643" spans="1:18" x14ac:dyDescent="0.2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</row>
    <row r="644" spans="1:18" x14ac:dyDescent="0.2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</row>
    <row r="645" spans="1:18" x14ac:dyDescent="0.2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</row>
    <row r="646" spans="1:18" x14ac:dyDescent="0.2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</row>
    <row r="647" spans="1:18" x14ac:dyDescent="0.2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</row>
    <row r="648" spans="1:18" x14ac:dyDescent="0.2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</row>
    <row r="649" spans="1:18" x14ac:dyDescent="0.2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</row>
    <row r="650" spans="1:18" x14ac:dyDescent="0.2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</row>
    <row r="651" spans="1:18" x14ac:dyDescent="0.2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</row>
    <row r="652" spans="1:18" x14ac:dyDescent="0.2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</row>
    <row r="653" spans="1:18" x14ac:dyDescent="0.2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</row>
    <row r="654" spans="1:18" x14ac:dyDescent="0.2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</row>
    <row r="655" spans="1:18" x14ac:dyDescent="0.2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</row>
    <row r="656" spans="1:18" x14ac:dyDescent="0.2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</row>
    <row r="657" spans="1:18" x14ac:dyDescent="0.2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</row>
    <row r="658" spans="1:18" x14ac:dyDescent="0.2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</row>
    <row r="659" spans="1:18" x14ac:dyDescent="0.2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</row>
    <row r="660" spans="1:18" x14ac:dyDescent="0.2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</row>
    <row r="661" spans="1:18" x14ac:dyDescent="0.2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</row>
    <row r="662" spans="1:18" x14ac:dyDescent="0.2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</row>
    <row r="663" spans="1:18" x14ac:dyDescent="0.2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</row>
    <row r="664" spans="1:18" x14ac:dyDescent="0.2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</row>
    <row r="665" spans="1:18" x14ac:dyDescent="0.2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</row>
    <row r="666" spans="1:18" x14ac:dyDescent="0.2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</row>
    <row r="667" spans="1:18" x14ac:dyDescent="0.2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</row>
    <row r="668" spans="1:18" x14ac:dyDescent="0.2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</row>
    <row r="669" spans="1:18" x14ac:dyDescent="0.2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</row>
    <row r="670" spans="1:18" x14ac:dyDescent="0.2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</row>
    <row r="671" spans="1:18" x14ac:dyDescent="0.2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</row>
    <row r="672" spans="1:18" x14ac:dyDescent="0.2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</row>
    <row r="673" spans="1:18" x14ac:dyDescent="0.2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</row>
    <row r="674" spans="1:18" x14ac:dyDescent="0.2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</row>
    <row r="675" spans="1:18" x14ac:dyDescent="0.2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</row>
    <row r="676" spans="1:18" x14ac:dyDescent="0.2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</row>
    <row r="677" spans="1:18" x14ac:dyDescent="0.2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</row>
    <row r="678" spans="1:18" x14ac:dyDescent="0.2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</row>
    <row r="679" spans="1:18" x14ac:dyDescent="0.2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</row>
    <row r="680" spans="1:18" x14ac:dyDescent="0.2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</row>
    <row r="681" spans="1:18" x14ac:dyDescent="0.2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</row>
    <row r="682" spans="1:18" x14ac:dyDescent="0.2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</row>
    <row r="683" spans="1:18" x14ac:dyDescent="0.2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</row>
    <row r="684" spans="1:18" x14ac:dyDescent="0.2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</row>
    <row r="685" spans="1:18" x14ac:dyDescent="0.2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</row>
    <row r="686" spans="1:18" x14ac:dyDescent="0.2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</row>
    <row r="687" spans="1:18" x14ac:dyDescent="0.2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</row>
    <row r="688" spans="1:18" x14ac:dyDescent="0.2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</row>
    <row r="689" spans="1:18" x14ac:dyDescent="0.2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</row>
    <row r="690" spans="1:18" x14ac:dyDescent="0.2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</row>
    <row r="691" spans="1:18" x14ac:dyDescent="0.2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</row>
    <row r="692" spans="1:18" x14ac:dyDescent="0.2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</row>
    <row r="693" spans="1:18" x14ac:dyDescent="0.2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</row>
    <row r="694" spans="1:18" x14ac:dyDescent="0.2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</row>
    <row r="695" spans="1:18" x14ac:dyDescent="0.2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</row>
    <row r="696" spans="1:18" x14ac:dyDescent="0.2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</row>
    <row r="697" spans="1:18" x14ac:dyDescent="0.2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</row>
    <row r="698" spans="1:18" x14ac:dyDescent="0.2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</row>
    <row r="699" spans="1:18" x14ac:dyDescent="0.2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</row>
    <row r="700" spans="1:18" x14ac:dyDescent="0.2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</row>
    <row r="701" spans="1:18" x14ac:dyDescent="0.2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</row>
    <row r="702" spans="1:18" x14ac:dyDescent="0.2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</row>
    <row r="703" spans="1:18" x14ac:dyDescent="0.2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</row>
    <row r="704" spans="1:18" x14ac:dyDescent="0.2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</row>
    <row r="705" spans="1:18" x14ac:dyDescent="0.2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</row>
    <row r="706" spans="1:18" x14ac:dyDescent="0.2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</row>
    <row r="707" spans="1:18" x14ac:dyDescent="0.2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</row>
    <row r="708" spans="1:18" x14ac:dyDescent="0.2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</row>
    <row r="709" spans="1:18" x14ac:dyDescent="0.2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</row>
    <row r="710" spans="1:18" x14ac:dyDescent="0.2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</row>
    <row r="711" spans="1:18" x14ac:dyDescent="0.2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</row>
    <row r="712" spans="1:18" x14ac:dyDescent="0.2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</row>
    <row r="713" spans="1:18" x14ac:dyDescent="0.2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</row>
    <row r="714" spans="1:18" x14ac:dyDescent="0.2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</row>
    <row r="715" spans="1:18" x14ac:dyDescent="0.2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</row>
    <row r="716" spans="1:18" x14ac:dyDescent="0.2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</row>
    <row r="717" spans="1:18" x14ac:dyDescent="0.2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</row>
    <row r="718" spans="1:18" x14ac:dyDescent="0.2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</row>
    <row r="719" spans="1:18" x14ac:dyDescent="0.2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</row>
    <row r="720" spans="1:18" x14ac:dyDescent="0.2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</row>
    <row r="721" spans="1:18" x14ac:dyDescent="0.2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</row>
    <row r="722" spans="1:18" x14ac:dyDescent="0.2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</row>
    <row r="723" spans="1:18" x14ac:dyDescent="0.2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</row>
    <row r="724" spans="1:18" x14ac:dyDescent="0.2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</row>
    <row r="725" spans="1:18" x14ac:dyDescent="0.2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</row>
    <row r="726" spans="1:18" x14ac:dyDescent="0.2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</row>
    <row r="727" spans="1:18" x14ac:dyDescent="0.2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</row>
    <row r="728" spans="1:18" x14ac:dyDescent="0.2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</row>
    <row r="729" spans="1:18" x14ac:dyDescent="0.2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</row>
    <row r="730" spans="1:18" x14ac:dyDescent="0.2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</row>
    <row r="731" spans="1:18" x14ac:dyDescent="0.2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</row>
    <row r="732" spans="1:18" x14ac:dyDescent="0.2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</row>
    <row r="733" spans="1:18" x14ac:dyDescent="0.2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</row>
    <row r="734" spans="1:18" x14ac:dyDescent="0.2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</row>
    <row r="735" spans="1:18" x14ac:dyDescent="0.2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</row>
    <row r="736" spans="1:18" x14ac:dyDescent="0.2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</row>
    <row r="737" spans="1:18" x14ac:dyDescent="0.2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</row>
    <row r="738" spans="1:18" x14ac:dyDescent="0.2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</row>
    <row r="739" spans="1:18" x14ac:dyDescent="0.2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</row>
    <row r="740" spans="1:18" x14ac:dyDescent="0.2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</row>
    <row r="741" spans="1:18" x14ac:dyDescent="0.2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</row>
    <row r="742" spans="1:18" x14ac:dyDescent="0.2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</row>
    <row r="743" spans="1:18" x14ac:dyDescent="0.2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</row>
    <row r="744" spans="1:18" x14ac:dyDescent="0.2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</row>
    <row r="745" spans="1:18" x14ac:dyDescent="0.2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</row>
    <row r="746" spans="1:18" x14ac:dyDescent="0.2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</row>
    <row r="747" spans="1:18" x14ac:dyDescent="0.2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</row>
    <row r="748" spans="1:18" x14ac:dyDescent="0.2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</row>
    <row r="749" spans="1:18" x14ac:dyDescent="0.2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</row>
    <row r="750" spans="1:18" x14ac:dyDescent="0.2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</row>
    <row r="751" spans="1:18" x14ac:dyDescent="0.2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</row>
    <row r="752" spans="1:18" x14ac:dyDescent="0.2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</row>
    <row r="753" spans="1:18" x14ac:dyDescent="0.2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</row>
    <row r="754" spans="1:18" x14ac:dyDescent="0.2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</row>
    <row r="755" spans="1:18" x14ac:dyDescent="0.2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</row>
    <row r="756" spans="1:18" x14ac:dyDescent="0.2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</row>
    <row r="757" spans="1:18" x14ac:dyDescent="0.2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</row>
    <row r="758" spans="1:18" x14ac:dyDescent="0.2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</row>
    <row r="759" spans="1:18" x14ac:dyDescent="0.2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</row>
    <row r="760" spans="1:18" x14ac:dyDescent="0.2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</row>
    <row r="761" spans="1:18" x14ac:dyDescent="0.2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</row>
    <row r="762" spans="1:18" x14ac:dyDescent="0.2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</row>
    <row r="763" spans="1:18" x14ac:dyDescent="0.2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</row>
    <row r="764" spans="1:18" x14ac:dyDescent="0.2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</row>
    <row r="765" spans="1:18" x14ac:dyDescent="0.2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</row>
    <row r="766" spans="1:18" x14ac:dyDescent="0.2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</row>
    <row r="767" spans="1:18" x14ac:dyDescent="0.2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</row>
    <row r="768" spans="1:18" x14ac:dyDescent="0.2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</row>
    <row r="769" spans="1:18" x14ac:dyDescent="0.2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</row>
    <row r="770" spans="1:18" x14ac:dyDescent="0.2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</row>
    <row r="771" spans="1:18" x14ac:dyDescent="0.2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</row>
    <row r="772" spans="1:18" x14ac:dyDescent="0.2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</row>
    <row r="773" spans="1:18" x14ac:dyDescent="0.2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</row>
    <row r="774" spans="1:18" x14ac:dyDescent="0.2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</row>
    <row r="775" spans="1:18" x14ac:dyDescent="0.2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</row>
    <row r="776" spans="1:18" x14ac:dyDescent="0.2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</row>
    <row r="777" spans="1:18" x14ac:dyDescent="0.2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</row>
    <row r="778" spans="1:18" x14ac:dyDescent="0.2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</row>
    <row r="779" spans="1:18" x14ac:dyDescent="0.2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</row>
    <row r="780" spans="1:18" x14ac:dyDescent="0.2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</row>
    <row r="781" spans="1:18" x14ac:dyDescent="0.2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</row>
    <row r="782" spans="1:18" x14ac:dyDescent="0.2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</row>
    <row r="783" spans="1:18" x14ac:dyDescent="0.2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</row>
    <row r="784" spans="1:18" x14ac:dyDescent="0.2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</row>
    <row r="785" spans="1:18" x14ac:dyDescent="0.2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</row>
    <row r="786" spans="1:18" x14ac:dyDescent="0.2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</row>
    <row r="787" spans="1:18" x14ac:dyDescent="0.2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</row>
    <row r="788" spans="1:18" x14ac:dyDescent="0.2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</row>
    <row r="789" spans="1:18" x14ac:dyDescent="0.2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</row>
    <row r="790" spans="1:18" x14ac:dyDescent="0.2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</row>
    <row r="791" spans="1:18" x14ac:dyDescent="0.2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</row>
    <row r="792" spans="1:18" x14ac:dyDescent="0.2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</row>
    <row r="793" spans="1:18" x14ac:dyDescent="0.2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</row>
    <row r="794" spans="1:18" x14ac:dyDescent="0.2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</row>
    <row r="795" spans="1:18" x14ac:dyDescent="0.2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</row>
    <row r="796" spans="1:18" x14ac:dyDescent="0.2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</row>
    <row r="797" spans="1:18" x14ac:dyDescent="0.2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</row>
    <row r="798" spans="1:18" x14ac:dyDescent="0.2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</row>
    <row r="799" spans="1:18" x14ac:dyDescent="0.2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</row>
    <row r="800" spans="1:18" x14ac:dyDescent="0.2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</row>
    <row r="801" spans="1:18" x14ac:dyDescent="0.2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</row>
    <row r="802" spans="1:18" x14ac:dyDescent="0.2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</row>
    <row r="803" spans="1:18" x14ac:dyDescent="0.2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</row>
    <row r="804" spans="1:18" x14ac:dyDescent="0.2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</row>
    <row r="805" spans="1:18" x14ac:dyDescent="0.2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</row>
    <row r="806" spans="1:18" x14ac:dyDescent="0.2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</row>
    <row r="807" spans="1:18" x14ac:dyDescent="0.2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</row>
    <row r="808" spans="1:18" x14ac:dyDescent="0.2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</row>
    <row r="809" spans="1:18" x14ac:dyDescent="0.2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</row>
    <row r="810" spans="1:18" x14ac:dyDescent="0.2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</row>
    <row r="811" spans="1:18" x14ac:dyDescent="0.2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</row>
    <row r="812" spans="1:18" x14ac:dyDescent="0.2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</row>
    <row r="813" spans="1:18" x14ac:dyDescent="0.2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</row>
    <row r="814" spans="1:18" x14ac:dyDescent="0.2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</row>
    <row r="815" spans="1:18" x14ac:dyDescent="0.2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</row>
    <row r="816" spans="1:18" x14ac:dyDescent="0.2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</row>
    <row r="817" spans="1:18" x14ac:dyDescent="0.2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</row>
    <row r="818" spans="1:18" x14ac:dyDescent="0.2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</row>
    <row r="819" spans="1:18" x14ac:dyDescent="0.2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</row>
    <row r="820" spans="1:18" x14ac:dyDescent="0.2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</row>
    <row r="821" spans="1:18" x14ac:dyDescent="0.2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</row>
    <row r="822" spans="1:18" x14ac:dyDescent="0.2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</row>
    <row r="823" spans="1:18" x14ac:dyDescent="0.2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</row>
    <row r="824" spans="1:18" x14ac:dyDescent="0.2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</row>
    <row r="825" spans="1:18" x14ac:dyDescent="0.2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</row>
    <row r="826" spans="1:18" x14ac:dyDescent="0.2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</row>
    <row r="827" spans="1:18" x14ac:dyDescent="0.2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</row>
    <row r="828" spans="1:18" x14ac:dyDescent="0.2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</row>
    <row r="829" spans="1:18" x14ac:dyDescent="0.2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</row>
    <row r="830" spans="1:18" x14ac:dyDescent="0.2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</row>
    <row r="831" spans="1:18" x14ac:dyDescent="0.2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</row>
    <row r="832" spans="1:18" x14ac:dyDescent="0.2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</row>
    <row r="833" spans="1:18" x14ac:dyDescent="0.2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</row>
    <row r="834" spans="1:18" x14ac:dyDescent="0.2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</row>
    <row r="835" spans="1:18" x14ac:dyDescent="0.2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</row>
    <row r="836" spans="1:18" x14ac:dyDescent="0.2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</row>
    <row r="837" spans="1:18" x14ac:dyDescent="0.2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</row>
    <row r="838" spans="1:18" x14ac:dyDescent="0.2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</row>
    <row r="839" spans="1:18" x14ac:dyDescent="0.2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</row>
    <row r="840" spans="1:18" x14ac:dyDescent="0.2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</row>
    <row r="841" spans="1:18" x14ac:dyDescent="0.2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</row>
    <row r="842" spans="1:18" x14ac:dyDescent="0.2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</row>
    <row r="843" spans="1:18" x14ac:dyDescent="0.2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</row>
    <row r="844" spans="1:18" x14ac:dyDescent="0.2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</row>
    <row r="845" spans="1:18" x14ac:dyDescent="0.2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</row>
    <row r="846" spans="1:18" x14ac:dyDescent="0.2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</row>
    <row r="847" spans="1:18" x14ac:dyDescent="0.2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</row>
    <row r="848" spans="1:18" x14ac:dyDescent="0.2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</row>
    <row r="849" spans="1:18" x14ac:dyDescent="0.2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</row>
    <row r="850" spans="1:18" x14ac:dyDescent="0.2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</row>
    <row r="851" spans="1:18" x14ac:dyDescent="0.2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</row>
    <row r="852" spans="1:18" x14ac:dyDescent="0.2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</row>
    <row r="853" spans="1:18" x14ac:dyDescent="0.2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</row>
    <row r="854" spans="1:18" x14ac:dyDescent="0.2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</row>
    <row r="855" spans="1:18" x14ac:dyDescent="0.2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</row>
    <row r="856" spans="1:18" x14ac:dyDescent="0.2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</row>
    <row r="857" spans="1:18" x14ac:dyDescent="0.2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</row>
    <row r="858" spans="1:18" x14ac:dyDescent="0.2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</row>
    <row r="859" spans="1:18" x14ac:dyDescent="0.2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</row>
    <row r="860" spans="1:18" x14ac:dyDescent="0.2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</row>
    <row r="861" spans="1:18" x14ac:dyDescent="0.2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</row>
    <row r="862" spans="1:18" x14ac:dyDescent="0.2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</row>
    <row r="863" spans="1:18" x14ac:dyDescent="0.2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</row>
    <row r="864" spans="1:18" x14ac:dyDescent="0.2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</row>
    <row r="865" spans="1:18" x14ac:dyDescent="0.2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</row>
    <row r="866" spans="1:18" x14ac:dyDescent="0.2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</row>
    <row r="867" spans="1:18" x14ac:dyDescent="0.2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</row>
    <row r="868" spans="1:18" x14ac:dyDescent="0.2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</row>
    <row r="869" spans="1:18" x14ac:dyDescent="0.2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</row>
    <row r="870" spans="1:18" x14ac:dyDescent="0.2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</row>
    <row r="871" spans="1:18" x14ac:dyDescent="0.2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</row>
    <row r="872" spans="1:18" x14ac:dyDescent="0.2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</row>
    <row r="873" spans="1:18" x14ac:dyDescent="0.2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</row>
    <row r="874" spans="1:18" x14ac:dyDescent="0.2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</row>
    <row r="875" spans="1:18" x14ac:dyDescent="0.2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</row>
    <row r="876" spans="1:18" x14ac:dyDescent="0.2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</row>
    <row r="877" spans="1:18" x14ac:dyDescent="0.2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</row>
    <row r="878" spans="1:18" x14ac:dyDescent="0.2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</row>
    <row r="879" spans="1:18" x14ac:dyDescent="0.2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</row>
    <row r="880" spans="1:18" x14ac:dyDescent="0.2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</row>
    <row r="881" spans="1:18" x14ac:dyDescent="0.2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</row>
    <row r="882" spans="1:18" x14ac:dyDescent="0.2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</row>
    <row r="883" spans="1:18" x14ac:dyDescent="0.2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</row>
    <row r="884" spans="1:18" x14ac:dyDescent="0.2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</row>
    <row r="885" spans="1:18" x14ac:dyDescent="0.2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</row>
    <row r="886" spans="1:18" x14ac:dyDescent="0.2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</row>
    <row r="887" spans="1:18" x14ac:dyDescent="0.2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</row>
    <row r="888" spans="1:18" x14ac:dyDescent="0.2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</row>
    <row r="889" spans="1:18" x14ac:dyDescent="0.2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</row>
    <row r="890" spans="1:18" x14ac:dyDescent="0.2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</row>
    <row r="891" spans="1:18" x14ac:dyDescent="0.2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</row>
    <row r="892" spans="1:18" x14ac:dyDescent="0.2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</row>
    <row r="893" spans="1:18" x14ac:dyDescent="0.2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</row>
    <row r="894" spans="1:18" x14ac:dyDescent="0.2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</row>
    <row r="895" spans="1:18" x14ac:dyDescent="0.2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</row>
    <row r="896" spans="1:18" x14ac:dyDescent="0.2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</row>
    <row r="897" spans="1:18" x14ac:dyDescent="0.2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</row>
    <row r="898" spans="1:18" x14ac:dyDescent="0.2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</row>
    <row r="899" spans="1:18" x14ac:dyDescent="0.2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</row>
    <row r="900" spans="1:18" x14ac:dyDescent="0.2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</row>
    <row r="901" spans="1:18" x14ac:dyDescent="0.2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</row>
    <row r="902" spans="1:18" x14ac:dyDescent="0.2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</row>
    <row r="903" spans="1:18" x14ac:dyDescent="0.2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</row>
    <row r="904" spans="1:18" x14ac:dyDescent="0.2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</row>
    <row r="905" spans="1:18" x14ac:dyDescent="0.2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</row>
    <row r="906" spans="1:18" x14ac:dyDescent="0.2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</row>
    <row r="907" spans="1:18" x14ac:dyDescent="0.2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</row>
    <row r="908" spans="1:18" x14ac:dyDescent="0.2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</row>
    <row r="909" spans="1:18" x14ac:dyDescent="0.2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</row>
    <row r="910" spans="1:18" x14ac:dyDescent="0.2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</row>
    <row r="911" spans="1:18" x14ac:dyDescent="0.2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</row>
    <row r="912" spans="1:18" x14ac:dyDescent="0.2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</row>
    <row r="913" spans="1:18" x14ac:dyDescent="0.2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</row>
    <row r="914" spans="1:18" x14ac:dyDescent="0.2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</row>
    <row r="915" spans="1:18" x14ac:dyDescent="0.2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</row>
    <row r="916" spans="1:18" x14ac:dyDescent="0.2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</row>
    <row r="917" spans="1:18" x14ac:dyDescent="0.2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</row>
    <row r="918" spans="1:18" x14ac:dyDescent="0.2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</row>
    <row r="919" spans="1:18" x14ac:dyDescent="0.2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</row>
    <row r="920" spans="1:18" x14ac:dyDescent="0.2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</row>
    <row r="921" spans="1:18" x14ac:dyDescent="0.2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</row>
    <row r="922" spans="1:18" x14ac:dyDescent="0.2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</row>
    <row r="923" spans="1:18" x14ac:dyDescent="0.2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</row>
    <row r="924" spans="1:18" x14ac:dyDescent="0.2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</row>
    <row r="925" spans="1:18" x14ac:dyDescent="0.2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</row>
    <row r="926" spans="1:18" x14ac:dyDescent="0.2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</row>
    <row r="927" spans="1:18" x14ac:dyDescent="0.2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</row>
    <row r="928" spans="1:18" x14ac:dyDescent="0.2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</row>
    <row r="929" spans="1:18" x14ac:dyDescent="0.2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</row>
    <row r="930" spans="1:18" x14ac:dyDescent="0.2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</row>
    <row r="931" spans="1:18" x14ac:dyDescent="0.2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</row>
    <row r="932" spans="1:18" x14ac:dyDescent="0.2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</row>
    <row r="933" spans="1:18" x14ac:dyDescent="0.2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</row>
    <row r="934" spans="1:18" x14ac:dyDescent="0.2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</row>
    <row r="935" spans="1:18" x14ac:dyDescent="0.2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</row>
    <row r="936" spans="1:18" x14ac:dyDescent="0.2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</row>
    <row r="937" spans="1:18" x14ac:dyDescent="0.2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</row>
    <row r="938" spans="1:18" x14ac:dyDescent="0.2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</row>
    <row r="939" spans="1:18" x14ac:dyDescent="0.2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</row>
    <row r="940" spans="1:18" x14ac:dyDescent="0.2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</row>
    <row r="941" spans="1:18" x14ac:dyDescent="0.2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</row>
    <row r="942" spans="1:18" x14ac:dyDescent="0.2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</row>
    <row r="943" spans="1:18" x14ac:dyDescent="0.2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</row>
    <row r="944" spans="1:18" x14ac:dyDescent="0.2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</row>
    <row r="945" spans="1:18" x14ac:dyDescent="0.2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</row>
    <row r="946" spans="1:18" x14ac:dyDescent="0.2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</row>
    <row r="947" spans="1:18" x14ac:dyDescent="0.2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</row>
    <row r="948" spans="1:18" x14ac:dyDescent="0.2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</row>
    <row r="949" spans="1:18" x14ac:dyDescent="0.2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</row>
    <row r="950" spans="1:18" x14ac:dyDescent="0.2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</row>
    <row r="951" spans="1:18" x14ac:dyDescent="0.2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</row>
    <row r="952" spans="1:18" x14ac:dyDescent="0.2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</row>
    <row r="953" spans="1:18" x14ac:dyDescent="0.2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</row>
    <row r="954" spans="1:18" x14ac:dyDescent="0.2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</row>
    <row r="955" spans="1:18" x14ac:dyDescent="0.2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</row>
    <row r="956" spans="1:18" x14ac:dyDescent="0.2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</row>
    <row r="957" spans="1:18" x14ac:dyDescent="0.2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</row>
    <row r="958" spans="1:18" x14ac:dyDescent="0.2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</row>
    <row r="959" spans="1:18" x14ac:dyDescent="0.2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</row>
    <row r="960" spans="1:18" x14ac:dyDescent="0.2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</row>
    <row r="961" spans="1:18" x14ac:dyDescent="0.2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</row>
    <row r="962" spans="1:18" x14ac:dyDescent="0.2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</row>
    <row r="963" spans="1:18" x14ac:dyDescent="0.2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</row>
    <row r="964" spans="1:18" x14ac:dyDescent="0.2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</row>
    <row r="965" spans="1:18" x14ac:dyDescent="0.2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</row>
    <row r="966" spans="1:18" x14ac:dyDescent="0.2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</row>
    <row r="967" spans="1:18" x14ac:dyDescent="0.2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</row>
    <row r="968" spans="1:18" x14ac:dyDescent="0.2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</row>
    <row r="969" spans="1:18" x14ac:dyDescent="0.2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</row>
    <row r="970" spans="1:18" x14ac:dyDescent="0.2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</row>
    <row r="971" spans="1:18" x14ac:dyDescent="0.2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</row>
    <row r="972" spans="1:18" x14ac:dyDescent="0.2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</row>
    <row r="973" spans="1:18" x14ac:dyDescent="0.2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</row>
    <row r="974" spans="1:18" x14ac:dyDescent="0.2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</row>
    <row r="975" spans="1:18" x14ac:dyDescent="0.2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</row>
    <row r="976" spans="1:18" x14ac:dyDescent="0.2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</row>
    <row r="977" spans="1:18" x14ac:dyDescent="0.2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</row>
    <row r="978" spans="1:18" x14ac:dyDescent="0.2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</row>
    <row r="979" spans="1:18" x14ac:dyDescent="0.2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</row>
    <row r="980" spans="1:18" x14ac:dyDescent="0.2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</row>
    <row r="981" spans="1:18" x14ac:dyDescent="0.2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</row>
    <row r="982" spans="1:18" x14ac:dyDescent="0.2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</row>
    <row r="983" spans="1:18" x14ac:dyDescent="0.2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</row>
    <row r="984" spans="1:18" x14ac:dyDescent="0.2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</row>
    <row r="985" spans="1:18" x14ac:dyDescent="0.2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</row>
    <row r="986" spans="1:18" x14ac:dyDescent="0.2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</row>
    <row r="987" spans="1:18" x14ac:dyDescent="0.2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</row>
    <row r="988" spans="1:18" x14ac:dyDescent="0.2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</row>
    <row r="989" spans="1:18" x14ac:dyDescent="0.2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</row>
    <row r="990" spans="1:18" x14ac:dyDescent="0.2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</row>
    <row r="991" spans="1:18" x14ac:dyDescent="0.2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</row>
    <row r="992" spans="1:18" x14ac:dyDescent="0.2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</row>
    <row r="993" spans="1:18" x14ac:dyDescent="0.2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</row>
    <row r="994" spans="1:18" x14ac:dyDescent="0.2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</row>
    <row r="995" spans="1:18" x14ac:dyDescent="0.2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</row>
    <row r="996" spans="1:18" x14ac:dyDescent="0.2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</row>
    <row r="997" spans="1:18" x14ac:dyDescent="0.2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</row>
    <row r="998" spans="1:18" x14ac:dyDescent="0.2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</row>
    <row r="999" spans="1:18" x14ac:dyDescent="0.2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</row>
    <row r="1000" spans="1:18" x14ac:dyDescent="0.2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</row>
    <row r="1001" spans="1:18" x14ac:dyDescent="0.2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</row>
    <row r="1002" spans="1:18" x14ac:dyDescent="0.2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</row>
    <row r="1003" spans="1:18" x14ac:dyDescent="0.2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</row>
    <row r="1004" spans="1:18" x14ac:dyDescent="0.2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</row>
    <row r="1005" spans="1:18" x14ac:dyDescent="0.2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</row>
    <row r="1006" spans="1:18" x14ac:dyDescent="0.2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</row>
    <row r="1007" spans="1:18" x14ac:dyDescent="0.2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</row>
    <row r="1008" spans="1:18" x14ac:dyDescent="0.2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</row>
    <row r="1009" spans="1:18" x14ac:dyDescent="0.2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</row>
    <row r="1010" spans="1:18" x14ac:dyDescent="0.2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</row>
    <row r="1011" spans="1:18" x14ac:dyDescent="0.2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</row>
    <row r="1012" spans="1:18" x14ac:dyDescent="0.2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</row>
    <row r="1013" spans="1:18" x14ac:dyDescent="0.2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</row>
    <row r="1014" spans="1:18" x14ac:dyDescent="0.2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</row>
    <row r="1015" spans="1:18" x14ac:dyDescent="0.2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</row>
    <row r="1016" spans="1:18" x14ac:dyDescent="0.2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</row>
    <row r="1017" spans="1:18" x14ac:dyDescent="0.2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</row>
    <row r="1018" spans="1:18" x14ac:dyDescent="0.2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</row>
    <row r="1019" spans="1:18" x14ac:dyDescent="0.2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</row>
    <row r="1020" spans="1:18" x14ac:dyDescent="0.2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</row>
    <row r="1021" spans="1:18" x14ac:dyDescent="0.2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</row>
    <row r="1022" spans="1:18" x14ac:dyDescent="0.2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</row>
    <row r="1023" spans="1:18" x14ac:dyDescent="0.2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</row>
    <row r="1024" spans="1:18" x14ac:dyDescent="0.2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</row>
    <row r="1025" spans="1:18" x14ac:dyDescent="0.2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</row>
    <row r="1026" spans="1:18" x14ac:dyDescent="0.2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</row>
    <row r="1027" spans="1:18" x14ac:dyDescent="0.2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</row>
    <row r="1028" spans="1:18" x14ac:dyDescent="0.2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</row>
    <row r="1029" spans="1:18" x14ac:dyDescent="0.2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</row>
    <row r="1030" spans="1:18" x14ac:dyDescent="0.2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</row>
    <row r="1031" spans="1:18" x14ac:dyDescent="0.2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</row>
    <row r="1032" spans="1:18" x14ac:dyDescent="0.2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</row>
    <row r="1033" spans="1:18" x14ac:dyDescent="0.2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</row>
    <row r="1034" spans="1:18" x14ac:dyDescent="0.2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</row>
    <row r="1035" spans="1:18" x14ac:dyDescent="0.2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</row>
    <row r="1036" spans="1:18" x14ac:dyDescent="0.2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</row>
    <row r="1037" spans="1:18" x14ac:dyDescent="0.2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</row>
    <row r="1038" spans="1:18" x14ac:dyDescent="0.2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</row>
    <row r="1039" spans="1:18" x14ac:dyDescent="0.2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</row>
    <row r="1040" spans="1:18" x14ac:dyDescent="0.2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</row>
    <row r="1041" spans="1:18" x14ac:dyDescent="0.2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</row>
    <row r="1042" spans="1:18" x14ac:dyDescent="0.2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</row>
    <row r="1043" spans="1:18" x14ac:dyDescent="0.2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</row>
    <row r="1044" spans="1:18" x14ac:dyDescent="0.2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</row>
    <row r="1045" spans="1:18" x14ac:dyDescent="0.2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</row>
    <row r="1046" spans="1:18" x14ac:dyDescent="0.2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</row>
    <row r="1047" spans="1:18" x14ac:dyDescent="0.2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</row>
    <row r="1048" spans="1:18" x14ac:dyDescent="0.2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</row>
    <row r="1049" spans="1:18" x14ac:dyDescent="0.2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</row>
    <row r="1050" spans="1:18" x14ac:dyDescent="0.2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</row>
    <row r="1051" spans="1:18" x14ac:dyDescent="0.2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</row>
    <row r="1052" spans="1:18" x14ac:dyDescent="0.2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</row>
    <row r="1053" spans="1:18" x14ac:dyDescent="0.2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</row>
    <row r="1054" spans="1:18" x14ac:dyDescent="0.2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</row>
    <row r="1055" spans="1:18" x14ac:dyDescent="0.2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</row>
    <row r="1056" spans="1:18" x14ac:dyDescent="0.2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</row>
    <row r="1057" spans="1:18" x14ac:dyDescent="0.2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</row>
    <row r="1058" spans="1:18" x14ac:dyDescent="0.2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</row>
    <row r="1059" spans="1:18" x14ac:dyDescent="0.2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</row>
    <row r="1060" spans="1:18" x14ac:dyDescent="0.2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</row>
    <row r="1061" spans="1:18" x14ac:dyDescent="0.2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</row>
    <row r="1062" spans="1:18" x14ac:dyDescent="0.2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</row>
    <row r="1063" spans="1:18" x14ac:dyDescent="0.2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</row>
    <row r="1064" spans="1:18" x14ac:dyDescent="0.2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</row>
    <row r="1065" spans="1:18" x14ac:dyDescent="0.2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</row>
    <row r="1066" spans="1:18" x14ac:dyDescent="0.2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</row>
    <row r="1067" spans="1:18" x14ac:dyDescent="0.2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</row>
    <row r="1068" spans="1:18" x14ac:dyDescent="0.2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</row>
    <row r="1069" spans="1:18" x14ac:dyDescent="0.2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</row>
    <row r="1070" spans="1:18" x14ac:dyDescent="0.2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</row>
    <row r="1071" spans="1:18" x14ac:dyDescent="0.2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</row>
    <row r="1072" spans="1:18" x14ac:dyDescent="0.2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</row>
    <row r="1073" spans="1:18" x14ac:dyDescent="0.2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</row>
    <row r="1074" spans="1:18" x14ac:dyDescent="0.2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</row>
    <row r="1075" spans="1:18" x14ac:dyDescent="0.2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</row>
    <row r="1076" spans="1:18" x14ac:dyDescent="0.2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</row>
    <row r="1077" spans="1:18" x14ac:dyDescent="0.2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</row>
    <row r="1078" spans="1:18" x14ac:dyDescent="0.2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</row>
    <row r="1079" spans="1:18" x14ac:dyDescent="0.2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</row>
    <row r="1080" spans="1:18" x14ac:dyDescent="0.2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</row>
    <row r="1081" spans="1:18" x14ac:dyDescent="0.2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</row>
    <row r="1082" spans="1:18" x14ac:dyDescent="0.2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</row>
    <row r="1083" spans="1:18" x14ac:dyDescent="0.2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</row>
    <row r="1084" spans="1:18" x14ac:dyDescent="0.2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</row>
    <row r="1085" spans="1:18" x14ac:dyDescent="0.2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</row>
    <row r="1086" spans="1:18" x14ac:dyDescent="0.2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</row>
    <row r="1087" spans="1:18" x14ac:dyDescent="0.2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</row>
    <row r="1088" spans="1:18" x14ac:dyDescent="0.2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</row>
    <row r="1089" spans="1:18" x14ac:dyDescent="0.2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</row>
    <row r="1090" spans="1:18" x14ac:dyDescent="0.2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</row>
    <row r="1091" spans="1:18" x14ac:dyDescent="0.2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</row>
    <row r="1092" spans="1:18" x14ac:dyDescent="0.2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</row>
    <row r="1093" spans="1:18" x14ac:dyDescent="0.2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</row>
    <row r="1094" spans="1:18" x14ac:dyDescent="0.2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</row>
    <row r="1095" spans="1:18" x14ac:dyDescent="0.2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</row>
    <row r="1096" spans="1:18" x14ac:dyDescent="0.2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</row>
    <row r="1097" spans="1:18" x14ac:dyDescent="0.2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</row>
    <row r="1098" spans="1:18" x14ac:dyDescent="0.2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</row>
    <row r="1099" spans="1:18" x14ac:dyDescent="0.2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</row>
    <row r="1100" spans="1:18" x14ac:dyDescent="0.2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</row>
    <row r="1101" spans="1:18" x14ac:dyDescent="0.2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</row>
    <row r="1102" spans="1:18" x14ac:dyDescent="0.2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</row>
    <row r="1103" spans="1:18" x14ac:dyDescent="0.2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</row>
    <row r="1104" spans="1:18" x14ac:dyDescent="0.2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</row>
    <row r="1105" spans="1:18" x14ac:dyDescent="0.2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</row>
    <row r="1106" spans="1:18" x14ac:dyDescent="0.2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</row>
    <row r="1107" spans="1:18" x14ac:dyDescent="0.2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</row>
    <row r="1108" spans="1:18" x14ac:dyDescent="0.2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</row>
    <row r="1109" spans="1:18" x14ac:dyDescent="0.2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</row>
    <row r="1110" spans="1:18" x14ac:dyDescent="0.2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</row>
    <row r="1111" spans="1:18" x14ac:dyDescent="0.2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</row>
    <row r="1112" spans="1:18" x14ac:dyDescent="0.2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</row>
    <row r="1113" spans="1:18" x14ac:dyDescent="0.2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</row>
    <row r="1114" spans="1:18" x14ac:dyDescent="0.2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</row>
    <row r="1115" spans="1:18" x14ac:dyDescent="0.2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</row>
    <row r="1116" spans="1:18" x14ac:dyDescent="0.2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</row>
    <row r="1117" spans="1:18" x14ac:dyDescent="0.2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</row>
    <row r="1118" spans="1:18" x14ac:dyDescent="0.2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</row>
    <row r="1119" spans="1:18" x14ac:dyDescent="0.2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</row>
    <row r="1120" spans="1:18" x14ac:dyDescent="0.2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</row>
    <row r="1121" spans="1:18" x14ac:dyDescent="0.2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</row>
    <row r="1122" spans="1:18" x14ac:dyDescent="0.2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</row>
    <row r="1123" spans="1:18" x14ac:dyDescent="0.2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</row>
    <row r="1124" spans="1:18" x14ac:dyDescent="0.2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</row>
    <row r="1125" spans="1:18" x14ac:dyDescent="0.2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</row>
    <row r="1126" spans="1:18" x14ac:dyDescent="0.2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</row>
    <row r="1127" spans="1:18" x14ac:dyDescent="0.2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</row>
    <row r="1128" spans="1:18" x14ac:dyDescent="0.2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</row>
    <row r="1129" spans="1:18" x14ac:dyDescent="0.2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</row>
    <row r="1130" spans="1:18" x14ac:dyDescent="0.2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</row>
    <row r="1131" spans="1:18" x14ac:dyDescent="0.2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</row>
    <row r="1132" spans="1:18" x14ac:dyDescent="0.2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</row>
    <row r="1133" spans="1:18" x14ac:dyDescent="0.2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</row>
    <row r="1134" spans="1:18" x14ac:dyDescent="0.2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</row>
    <row r="1135" spans="1:18" x14ac:dyDescent="0.2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</row>
    <row r="1136" spans="1:18" x14ac:dyDescent="0.2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</row>
    <row r="1137" spans="1:18" x14ac:dyDescent="0.2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</row>
    <row r="1138" spans="1:18" x14ac:dyDescent="0.2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</row>
    <row r="1139" spans="1:18" x14ac:dyDescent="0.2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</row>
    <row r="1140" spans="1:18" x14ac:dyDescent="0.2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</row>
    <row r="1141" spans="1:18" x14ac:dyDescent="0.2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</row>
    <row r="1142" spans="1:18" x14ac:dyDescent="0.2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</row>
    <row r="1143" spans="1:18" x14ac:dyDescent="0.2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</row>
    <row r="1144" spans="1:18" x14ac:dyDescent="0.2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</row>
    <row r="1145" spans="1:18" x14ac:dyDescent="0.2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</row>
    <row r="1146" spans="1:18" x14ac:dyDescent="0.2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</row>
    <row r="1147" spans="1:18" x14ac:dyDescent="0.2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</row>
    <row r="1148" spans="1:18" x14ac:dyDescent="0.2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</row>
    <row r="1149" spans="1:18" x14ac:dyDescent="0.2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</row>
    <row r="1150" spans="1:18" x14ac:dyDescent="0.2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</row>
    <row r="1151" spans="1:18" x14ac:dyDescent="0.2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</row>
    <row r="1152" spans="1:18" x14ac:dyDescent="0.2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</row>
    <row r="1153" spans="1:18" x14ac:dyDescent="0.2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</row>
    <row r="1154" spans="1:18" x14ac:dyDescent="0.2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</row>
    <row r="1155" spans="1:18" x14ac:dyDescent="0.2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</row>
    <row r="1156" spans="1:18" x14ac:dyDescent="0.2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</row>
    <row r="1157" spans="1:18" x14ac:dyDescent="0.2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</row>
    <row r="1158" spans="1:18" x14ac:dyDescent="0.2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</row>
    <row r="1159" spans="1:18" x14ac:dyDescent="0.2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</row>
    <row r="1160" spans="1:18" x14ac:dyDescent="0.2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</row>
    <row r="1161" spans="1:18" x14ac:dyDescent="0.2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</row>
    <row r="1162" spans="1:18" x14ac:dyDescent="0.2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</row>
    <row r="1163" spans="1:18" x14ac:dyDescent="0.2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</row>
    <row r="1164" spans="1:18" x14ac:dyDescent="0.2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</row>
    <row r="1165" spans="1:18" x14ac:dyDescent="0.2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</row>
    <row r="1166" spans="1:18" x14ac:dyDescent="0.2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</row>
    <row r="1167" spans="1:18" x14ac:dyDescent="0.2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</row>
    <row r="1168" spans="1:18" x14ac:dyDescent="0.2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</row>
    <row r="1169" spans="1:18" x14ac:dyDescent="0.2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</row>
    <row r="1170" spans="1:18" x14ac:dyDescent="0.2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</row>
    <row r="1171" spans="1:18" x14ac:dyDescent="0.2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</row>
    <row r="1172" spans="1:18" x14ac:dyDescent="0.2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</row>
    <row r="1173" spans="1:18" x14ac:dyDescent="0.2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</row>
    <row r="1174" spans="1:18" x14ac:dyDescent="0.2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</row>
    <row r="1175" spans="1:18" x14ac:dyDescent="0.2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</row>
    <row r="1176" spans="1:18" x14ac:dyDescent="0.2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</row>
    <row r="1177" spans="1:18" x14ac:dyDescent="0.2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</row>
    <row r="1178" spans="1:18" x14ac:dyDescent="0.2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</row>
    <row r="1179" spans="1:18" x14ac:dyDescent="0.2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</row>
    <row r="1180" spans="1:18" x14ac:dyDescent="0.2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</row>
    <row r="1181" spans="1:18" x14ac:dyDescent="0.2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</row>
    <row r="1182" spans="1:18" x14ac:dyDescent="0.2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</row>
    <row r="1183" spans="1:18" x14ac:dyDescent="0.2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</row>
    <row r="1184" spans="1:18" x14ac:dyDescent="0.2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</row>
    <row r="1185" spans="1:18" x14ac:dyDescent="0.2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</row>
    <row r="1186" spans="1:18" x14ac:dyDescent="0.2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</row>
    <row r="1187" spans="1:18" x14ac:dyDescent="0.2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</row>
    <row r="1188" spans="1:18" x14ac:dyDescent="0.2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</row>
    <row r="1189" spans="1:18" x14ac:dyDescent="0.2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</row>
    <row r="1190" spans="1:18" x14ac:dyDescent="0.2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</row>
    <row r="1191" spans="1:18" x14ac:dyDescent="0.2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</row>
    <row r="1192" spans="1:18" x14ac:dyDescent="0.2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</row>
    <row r="1193" spans="1:18" x14ac:dyDescent="0.2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</row>
    <row r="1194" spans="1:18" x14ac:dyDescent="0.2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</row>
    <row r="1195" spans="1:18" x14ac:dyDescent="0.2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</row>
    <row r="1196" spans="1:18" x14ac:dyDescent="0.2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</row>
    <row r="1197" spans="1:18" x14ac:dyDescent="0.2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</row>
    <row r="1198" spans="1:18" x14ac:dyDescent="0.2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</row>
    <row r="1199" spans="1:18" x14ac:dyDescent="0.2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</row>
    <row r="1200" spans="1:18" x14ac:dyDescent="0.2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</row>
    <row r="1201" spans="1:18" x14ac:dyDescent="0.2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</row>
    <row r="1202" spans="1:18" x14ac:dyDescent="0.2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</row>
    <row r="1203" spans="1:18" x14ac:dyDescent="0.2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</row>
    <row r="1204" spans="1:18" x14ac:dyDescent="0.2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</row>
    <row r="1205" spans="1:18" x14ac:dyDescent="0.2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</row>
    <row r="1206" spans="1:18" x14ac:dyDescent="0.2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</row>
    <row r="1207" spans="1:18" x14ac:dyDescent="0.2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</row>
    <row r="1208" spans="1:18" x14ac:dyDescent="0.2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</row>
    <row r="1209" spans="1:18" x14ac:dyDescent="0.2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</row>
    <row r="1210" spans="1:18" x14ac:dyDescent="0.2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</row>
    <row r="1211" spans="1:18" x14ac:dyDescent="0.2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</row>
    <row r="1212" spans="1:18" x14ac:dyDescent="0.2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</row>
    <row r="1213" spans="1:18" x14ac:dyDescent="0.2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</row>
    <row r="1214" spans="1:18" x14ac:dyDescent="0.2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</row>
    <row r="1215" spans="1:18" x14ac:dyDescent="0.2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</row>
    <row r="1216" spans="1:18" x14ac:dyDescent="0.2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</row>
    <row r="1217" spans="1:18" x14ac:dyDescent="0.2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</row>
    <row r="1218" spans="1:18" x14ac:dyDescent="0.2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</row>
  </sheetData>
  <mergeCells count="16">
    <mergeCell ref="D2:D3"/>
    <mergeCell ref="A231:D231"/>
    <mergeCell ref="A1:R1"/>
    <mergeCell ref="L2:N2"/>
    <mergeCell ref="O2:O3"/>
    <mergeCell ref="P2:P3"/>
    <mergeCell ref="Q2:Q3"/>
    <mergeCell ref="R2:R3"/>
    <mergeCell ref="B2:B3"/>
    <mergeCell ref="A2:A3"/>
    <mergeCell ref="C2:C3"/>
    <mergeCell ref="K2:K3"/>
    <mergeCell ref="E2:E3"/>
    <mergeCell ref="F2:H2"/>
    <mergeCell ref="I2:I3"/>
    <mergeCell ref="J2:J3"/>
  </mergeCells>
  <printOptions horizontalCentered="1" gridLines="1"/>
  <pageMargins left="0.7" right="0.7" top="0.75" bottom="0.75" header="0" footer="0"/>
  <pageSetup paperSize="9" scale="45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2021-07-30T08:20:05Z</cp:lastPrinted>
  <dcterms:modified xsi:type="dcterms:W3CDTF">2021-08-16T11:36:24Z</dcterms:modified>
</cp:coreProperties>
</file>